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Q:\JOB\2023（R5）\02_地域経営T\1-429179_中小企業新事業創出促進対策事業費補助金（副業・兼業支援補助事業）\02.公募要領・交付規程・申請書類・経費処理\申請書類・記入例\"/>
    </mc:Choice>
  </mc:AlternateContent>
  <xr:revisionPtr revIDLastSave="0" documentId="13_ncr:1_{4F35621F-8157-402D-A0AD-3595D61558CF}" xr6:coauthVersionLast="47" xr6:coauthVersionMax="47" xr10:uidLastSave="{00000000-0000-0000-0000-000000000000}"/>
  <workbookProtection workbookAlgorithmName="SHA-512" workbookHashValue="HLJ5CtuPVfasafD1iRgXKag+pnjkqT/UcLV4dpaliWNV3vKdUTppom/c93GPQd5DWgcntsFI1orUouV9mP77eQ==" workbookSaltValue="/01icExbqaoR1OyN4+YO9Q==" workbookSpinCount="100000" lockStructure="1"/>
  <bookViews>
    <workbookView xWindow="1350" yWindow="-120" windowWidth="27570" windowHeight="16440" firstSheet="2" activeTab="2" xr2:uid="{C21C24A2-9A52-41A2-AC35-6F380E4D4DFB}"/>
  </bookViews>
  <sheets>
    <sheet name="補助シート" sheetId="18" state="hidden" r:id="rId1"/>
    <sheet name="集約用シート" sheetId="29" state="hidden" r:id="rId2"/>
    <sheet name="提出書類一覧" sheetId="7" r:id="rId3"/>
    <sheet name="1－① 事業者の基本情報" sheetId="8" r:id="rId4"/>
    <sheet name="1－② 支出計画書" sheetId="24" r:id="rId5"/>
    <sheet name="１－② 支出計画書 別紙" sheetId="31" r:id="rId6"/>
    <sheet name="１－③ 交付申請書" sheetId="27" r:id="rId7"/>
    <sheet name="１－④ 役員名簿" sheetId="14" r:id="rId8"/>
    <sheet name="２ 事業計画書" sheetId="6" r:id="rId9"/>
    <sheet name="２ 事業計画書 別紙" sheetId="26" r:id="rId10"/>
    <sheet name="プルダウンリスト" sheetId="2" state="hidden" r:id="rId11"/>
  </sheets>
  <definedNames>
    <definedName name="A_農業・林業">補助シート!$F$1:$AC$1</definedName>
    <definedName name="AS2DocOpenMode" hidden="1">"AS2DocumentEdit"</definedName>
    <definedName name="B_漁業">補助シート!$F$2:$AC$2</definedName>
    <definedName name="C_鉱業・採石業・砂利採取業">補助シート!$F$3:$AC$3</definedName>
    <definedName name="D_建設業">補助シート!$F$4:$AC$4</definedName>
    <definedName name="E_製造業">補助シート!$F$5:$AC$5</definedName>
    <definedName name="F_電気・ガス・熱供給・水道業">補助シート!$F$6:$AC$6</definedName>
    <definedName name="G_情報通信業">補助シート!$F$7:$AC$7</definedName>
    <definedName name="H_運輸業・郵便業">補助シート!$F$8:$AC$8</definedName>
    <definedName name="I_卸売業・小売業">補助シート!$F$9:$AC$9</definedName>
    <definedName name="J_金融業・保険業">補助シート!$F$10:$AC$10</definedName>
    <definedName name="K_不動産業・物品賃貸業">補助シート!$F$11:$AC$11</definedName>
    <definedName name="L_学術研究・専門・技術サービス業">補助シート!$F$12:$AC$12</definedName>
    <definedName name="M_宿泊業・飲食サービス業">補助シート!$F$13:$AC$13</definedName>
    <definedName name="N_生活関連サービス業・娯楽業">補助シート!$F$14:$AC$14</definedName>
    <definedName name="O_教育・学習支援業">補助シート!$F$15:$AC$15</definedName>
    <definedName name="P_医療・福祉">補助シート!$F$16:$AC$16</definedName>
    <definedName name="_xlnm.Print_Area" localSheetId="3">'1－① 事業者の基本情報'!$A$1:$C$32</definedName>
    <definedName name="_xlnm.Print_Area" localSheetId="4">'1－② 支出計画書'!$A$1:$G$29</definedName>
    <definedName name="_xlnm.Print_Area" localSheetId="5">'１－② 支出計画書 別紙'!$A$1:$H$19</definedName>
    <definedName name="_xlnm.Print_Area" localSheetId="7">'１－④ 役員名簿'!$A$1:$I$30</definedName>
    <definedName name="_xlnm.Print_Area" localSheetId="8">'２ 事業計画書'!$A$1:$G$41</definedName>
    <definedName name="_xlnm.Print_Area" localSheetId="2">提出書類一覧!$A$1:$G$14</definedName>
    <definedName name="Q_複合サービス事業">補助シート!$F$17:$AC$17</definedName>
    <definedName name="R_サービス業_他に分類されないもの">補助シート!$F$18:$AC$18</definedName>
    <definedName name="T_分類不能の産業">補助シート!$F$19:$AC$19</definedName>
    <definedName name="インターネット附随サービス業">補助シート!$F$61:$N$61</definedName>
    <definedName name="ガス業">補助シート!$F$55:$N$55</definedName>
    <definedName name="ゴム製品製造業">補助シート!$F$40:$N$40</definedName>
    <definedName name="その他のサービス業">補助シート!$F$116:$N$116</definedName>
    <definedName name="その他の卸売業">補助シート!$F$76:$N$76</definedName>
    <definedName name="その他の教育・学習支援業">補助シート!$F$103:$N$103</definedName>
    <definedName name="その他の事業サービス業">補助シート!$F$113:$N$113</definedName>
    <definedName name="その他の小売業">補助シート!$F$81:$N$81</definedName>
    <definedName name="その他の生活関連サービス業">補助シート!$F$100:$N$100</definedName>
    <definedName name="その他の製造業">補助シート!$F$53:$N$53</definedName>
    <definedName name="なめし革・同製品・毛皮製造業">補助シート!$F$41:$N$41</definedName>
    <definedName name="パルプ・紙・紙加工品製造業">補助シート!$F$35:$N$35</definedName>
    <definedName name="はん用機械器具製造業">補助シート!$F$46:$N$46</definedName>
    <definedName name="プラスチック製品製造業_別掲を除く">補助シート!$F$39:$N$39</definedName>
    <definedName name="医療業">補助シート!$F$104:$N$104</definedName>
    <definedName name="印刷・同関連業">補助シート!$F$36:$N$36</definedName>
    <definedName name="飲食店">補助シート!$F$97:$N$97</definedName>
    <definedName name="飲食料品卸売業">補助シート!$F$73:$N$73</definedName>
    <definedName name="飲食料品小売業">補助シート!$F$79:$N$79</definedName>
    <definedName name="飲料・たばこ・飼料製造業">補助シート!$F$31:$N$31</definedName>
    <definedName name="運輸に附帯するサービス業">補助シート!$F$69:$N$69</definedName>
    <definedName name="映像・音声・文字情報制作業">補助シート!$F$62:$N$62</definedName>
    <definedName name="化学工業">補助シート!$F$37:$N$37</definedName>
    <definedName name="家具・装備品製造業">補助シート!$F$34:$N$34</definedName>
    <definedName name="外国公務">補助シート!$F$117:$N$117</definedName>
    <definedName name="各種商品卸売業">補助シート!$F$71:$N$71</definedName>
    <definedName name="各種商品小売業">補助シート!$F$77:$N$77</definedName>
    <definedName name="学校教育">補助シート!$F$102:$N$102</definedName>
    <definedName name="学術・開発研究機関">補助シート!$F$92:$N$92</definedName>
    <definedName name="機械器具卸売業">補助シート!$F$75:$N$75</definedName>
    <definedName name="機械器具小売業">補助シート!$F$80:$N$80</definedName>
    <definedName name="機械等修理業_別掲を除く">補助シート!$F$111:$N$111</definedName>
    <definedName name="技術サービス業_他に分類されないもの">補助シート!$F$95:$N$95</definedName>
    <definedName name="漁業_水産養殖業を除く">補助シート!$F$24:$N$24</definedName>
    <definedName name="協同組合_他に分類されないもの">補助シート!$F$108:$N$108</definedName>
    <definedName name="協同組織金融業">補助シート!$F$84:$N$84</definedName>
    <definedName name="業種">補助シート!$E$1:$E$19</definedName>
    <definedName name="業務用機械器具製造業">補助シート!$F$48:$N$48</definedName>
    <definedName name="金属製品製造業">補助シート!$F$45:$N$45</definedName>
    <definedName name="金融商品取引業・商品先物取引業">補助シート!$F$86:$N$86</definedName>
    <definedName name="銀行業">補助シート!$F$83:$N$83</definedName>
    <definedName name="建築材料・鉱物・金属材料等卸売業">補助シート!$F$74:$N$74</definedName>
    <definedName name="娯楽業">補助シート!$F$101:$N$101</definedName>
    <definedName name="広告業">補助シート!$F$94:$N$94</definedName>
    <definedName name="航空運輸業">補助シート!$F$67:$N$67</definedName>
    <definedName name="鉱業・採石業・砂利採取業">補助シート!$F$26:$N$26</definedName>
    <definedName name="持ち帰り・配達飲食サービス業">補助シート!$F$98:$N$98</definedName>
    <definedName name="自動車整備業">補助シート!$F$110:$N$110</definedName>
    <definedName name="社会保険・社会福祉・介護事業">補助シート!$F$106:$N$106</definedName>
    <definedName name="宗教">補助シート!$F$115:$N$115</definedName>
    <definedName name="宿泊業">補助シート!$F$96:$N$96</definedName>
    <definedName name="情報サービス業">補助シート!$F$60:$N$60</definedName>
    <definedName name="情報通信機械器具製造業">補助シート!$F$51:$N$51</definedName>
    <definedName name="織物・衣服・身の回り品小売業">補助シート!$F$78:$N$78</definedName>
    <definedName name="職業紹介・労働者派遣業">補助シート!$F$112:$N$112</definedName>
    <definedName name="職別工事業_設備工事業を除く">補助シート!$F$28:$N$28</definedName>
    <definedName name="食料品製造業">補助シート!$F$30:$N$30</definedName>
    <definedName name="水運業">補助シート!$F$66:$N$66</definedName>
    <definedName name="水産養殖業">補助シート!$F$25:$N$25</definedName>
    <definedName name="水道業">補助シート!$F$57:$N$57</definedName>
    <definedName name="政治・経済・文化団体">補助シート!$F$114:$N$114</definedName>
    <definedName name="生産用機械器具製造業">補助シート!$F$47:$N$47</definedName>
    <definedName name="石油製品・石炭製品製造業">補助シート!$F$38:$N$38</definedName>
    <definedName name="設備工事業">補助シート!$F$29:$N$29</definedName>
    <definedName name="専門サービス業_他に分類されないもの">補助シート!$F$93:$N$93</definedName>
    <definedName name="洗濯・理容・美容・浴場業">補助シート!$F$99:$N$99</definedName>
    <definedName name="繊維・衣服等卸売業">補助シート!$F$72:$N$72</definedName>
    <definedName name="繊維工業">補助シート!$F$32:$N$32</definedName>
    <definedName name="倉庫業">補助シート!$F$68:$N$68</definedName>
    <definedName name="総合工事業">補助シート!$F$27:$N$27</definedName>
    <definedName name="貸金業・クレジットカード業等非預金信用機関">補助シート!$F$85:$N$85</definedName>
    <definedName name="大分類">補助シート!$E$1:$E$19</definedName>
    <definedName name="中分類">補助シート!$E$22:$E$118</definedName>
    <definedName name="通信業">補助シート!$F$58:$N$58</definedName>
    <definedName name="鉄鋼業">補助シート!$F$43:$N$43</definedName>
    <definedName name="鉄道業">補助シート!$F$63:$N$63</definedName>
    <definedName name="電気機械器具製造業">補助シート!$F$50:$N$50</definedName>
    <definedName name="電気業">補助シート!$F$54:$N$54</definedName>
    <definedName name="電子部品・デバイス・電子回路製造業">補助シート!$F$49:$N$49</definedName>
    <definedName name="道路貨物運送業">補助シート!$F$65:$N$65</definedName>
    <definedName name="道路旅客運送業">補助シート!$F$64:$N$64</definedName>
    <definedName name="熱供給業">補助シート!$F$56:$N$56</definedName>
    <definedName name="農業">補助シート!$F$22:$N$22</definedName>
    <definedName name="廃棄物処理業">補助シート!$F$109:$N$109</definedName>
    <definedName name="非鉄金属製造業">補助シート!$F$44:$N$44</definedName>
    <definedName name="不動産取引業">補助シート!$F$89:$N$89</definedName>
    <definedName name="不動産賃貸業・管理業">補助シート!$F$90:$N$90</definedName>
    <definedName name="物品賃貸業">補助シート!$F$91:$N$91</definedName>
    <definedName name="分類不能の産業">補助シート!$F$118:$N$118</definedName>
    <definedName name="保健衛生">補助シート!$F$105:$N$105</definedName>
    <definedName name="保険業_保険媒介代理業・保険サービス業を含む">補助シート!$F$88:$N$88</definedName>
    <definedName name="補助的金融業等">補助シート!$F$87:$N$87</definedName>
    <definedName name="放送業">補助シート!$F$59:$N$59</definedName>
    <definedName name="無店舗小売業">補助シート!$F$82:$N$82</definedName>
    <definedName name="木材・木製品製造業_家具を除く">補助シート!$F$33:$N$33</definedName>
    <definedName name="輸送用機械器具製造業">補助シート!$F$52:$N$52</definedName>
    <definedName name="郵便業_信書便事業を含む">補助シート!$F$70:$N$70</definedName>
    <definedName name="郵便局">補助シート!$F$107:$N$107</definedName>
    <definedName name="窯業・土石製品製造業">補助シート!$F$42:$N$42</definedName>
    <definedName name="林業">補助シート!$F$23:$N$23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 i="29" l="1"/>
  <c r="AO6" i="29"/>
  <c r="AN6" i="29"/>
  <c r="AM6" i="29"/>
  <c r="AL6" i="29"/>
  <c r="AK6" i="29"/>
  <c r="AJ6" i="29"/>
  <c r="AI6" i="29"/>
  <c r="AH6" i="29"/>
  <c r="AG6" i="29"/>
  <c r="AF6" i="29"/>
  <c r="AE6" i="29"/>
  <c r="E28" i="24"/>
  <c r="F28" i="24"/>
  <c r="G28" i="24"/>
  <c r="E27" i="24"/>
  <c r="F27" i="24"/>
  <c r="G27" i="24"/>
  <c r="E26" i="24"/>
  <c r="F26" i="24"/>
  <c r="G26" i="24"/>
  <c r="E25" i="24"/>
  <c r="F25" i="24"/>
  <c r="G25" i="24"/>
  <c r="L6" i="29"/>
  <c r="E19" i="31"/>
  <c r="D19" i="31"/>
  <c r="B19" i="31"/>
  <c r="F11" i="24"/>
  <c r="F12" i="24"/>
  <c r="F13" i="24"/>
  <c r="F14" i="24"/>
  <c r="F15" i="24"/>
  <c r="F16" i="24"/>
  <c r="F17" i="24"/>
  <c r="F18" i="24"/>
  <c r="F19" i="24"/>
  <c r="F20" i="24"/>
  <c r="F21" i="24"/>
  <c r="F22" i="24"/>
  <c r="F23" i="24"/>
  <c r="F24" i="24"/>
  <c r="F10" i="24"/>
  <c r="G20" i="24"/>
  <c r="G21" i="24"/>
  <c r="G22" i="24"/>
  <c r="G23" i="24"/>
  <c r="G24" i="24"/>
  <c r="E6" i="24"/>
  <c r="D3" i="24"/>
  <c r="E5" i="31"/>
  <c r="E6" i="31"/>
  <c r="E7" i="31"/>
  <c r="E8" i="31"/>
  <c r="E9" i="31"/>
  <c r="E10" i="31"/>
  <c r="E11" i="31"/>
  <c r="E12" i="31"/>
  <c r="E13" i="31"/>
  <c r="E14" i="31"/>
  <c r="E15" i="31"/>
  <c r="E16" i="31"/>
  <c r="E17" i="31"/>
  <c r="E18" i="31"/>
  <c r="D5" i="31"/>
  <c r="B5" i="31"/>
  <c r="C5" i="31"/>
  <c r="B6" i="31"/>
  <c r="C6" i="31"/>
  <c r="D6" i="31"/>
  <c r="B7" i="31"/>
  <c r="C7" i="31"/>
  <c r="D7" i="31"/>
  <c r="B8" i="31"/>
  <c r="C8" i="31"/>
  <c r="D8" i="31"/>
  <c r="B9" i="31"/>
  <c r="C9" i="31"/>
  <c r="D9" i="31"/>
  <c r="B10" i="31"/>
  <c r="C10" i="31"/>
  <c r="D10" i="31"/>
  <c r="B11" i="31"/>
  <c r="C11" i="31"/>
  <c r="D11" i="31"/>
  <c r="B12" i="31"/>
  <c r="C12" i="31"/>
  <c r="D12" i="31"/>
  <c r="B13" i="31"/>
  <c r="C13" i="31"/>
  <c r="D13" i="31"/>
  <c r="B14" i="31"/>
  <c r="C14" i="31"/>
  <c r="D14" i="31"/>
  <c r="B15" i="31"/>
  <c r="C15" i="31"/>
  <c r="D15" i="31"/>
  <c r="B16" i="31"/>
  <c r="C16" i="31"/>
  <c r="D16" i="31"/>
  <c r="B17" i="31"/>
  <c r="C17" i="31"/>
  <c r="D17" i="31"/>
  <c r="B18" i="31"/>
  <c r="C18" i="31"/>
  <c r="D18" i="31"/>
  <c r="C19" i="31"/>
  <c r="C3" i="31"/>
  <c r="Z6" i="29"/>
  <c r="E29" i="24"/>
  <c r="E4" i="24"/>
  <c r="AC6" i="29"/>
  <c r="B3" i="26"/>
  <c r="B3" i="6"/>
  <c r="F29" i="24"/>
  <c r="E5" i="24"/>
  <c r="GU6" i="29"/>
  <c r="GT6" i="29"/>
  <c r="GS6" i="29"/>
  <c r="GR6" i="29"/>
  <c r="GQ6" i="29"/>
  <c r="GP6" i="29"/>
  <c r="GO6" i="29"/>
  <c r="GN6" i="29"/>
  <c r="GM6" i="29"/>
  <c r="GL6" i="29"/>
  <c r="GK6" i="29"/>
  <c r="GJ6" i="29"/>
  <c r="GI6" i="29"/>
  <c r="GH6" i="29"/>
  <c r="GG6" i="29"/>
  <c r="GF6" i="29"/>
  <c r="GE6" i="29"/>
  <c r="GD6" i="29"/>
  <c r="GC6" i="29"/>
  <c r="GB6" i="29"/>
  <c r="GA6" i="29"/>
  <c r="FZ6" i="29"/>
  <c r="FY6" i="29"/>
  <c r="FX6" i="29"/>
  <c r="FW6" i="29"/>
  <c r="FV6" i="29"/>
  <c r="FU6" i="29"/>
  <c r="FT6" i="29"/>
  <c r="FS6" i="29"/>
  <c r="FR6" i="29"/>
  <c r="FQ6" i="29"/>
  <c r="FP6" i="29"/>
  <c r="FO6" i="29"/>
  <c r="FN6" i="29"/>
  <c r="FM6" i="29"/>
  <c r="FL6" i="29"/>
  <c r="FK6" i="29"/>
  <c r="FJ6" i="29"/>
  <c r="FI6" i="29"/>
  <c r="FH6" i="29"/>
  <c r="FG6" i="29"/>
  <c r="FF6" i="29"/>
  <c r="FE6" i="29"/>
  <c r="FD6" i="29"/>
  <c r="FC6" i="29"/>
  <c r="FB6" i="29"/>
  <c r="FA6" i="29"/>
  <c r="EZ6" i="29"/>
  <c r="EY6" i="29"/>
  <c r="EX6" i="29"/>
  <c r="EW6" i="29"/>
  <c r="EV6" i="29"/>
  <c r="EU6" i="29"/>
  <c r="ET6" i="29"/>
  <c r="ES6" i="29"/>
  <c r="ER6" i="29"/>
  <c r="EQ6" i="29"/>
  <c r="EP6" i="29"/>
  <c r="EO6" i="29"/>
  <c r="EN6" i="29"/>
  <c r="EM6" i="29"/>
  <c r="EL6" i="29"/>
  <c r="EK6" i="29"/>
  <c r="EJ6" i="29"/>
  <c r="EI6" i="29"/>
  <c r="EH6" i="29"/>
  <c r="EG6" i="29"/>
  <c r="EF6" i="29"/>
  <c r="EE6" i="29"/>
  <c r="ED6" i="29"/>
  <c r="EC6" i="29"/>
  <c r="EB6" i="29"/>
  <c r="EA6" i="29"/>
  <c r="DZ6" i="29"/>
  <c r="DY6" i="29"/>
  <c r="DX6" i="29"/>
  <c r="DW6" i="29"/>
  <c r="DV6" i="29"/>
  <c r="DU6" i="29"/>
  <c r="DT6" i="29"/>
  <c r="DS6" i="29"/>
  <c r="DR6" i="29"/>
  <c r="DQ6" i="29"/>
  <c r="DP6" i="29"/>
  <c r="DO6" i="29"/>
  <c r="DN6" i="29"/>
  <c r="DM6" i="29"/>
  <c r="DL6" i="29"/>
  <c r="DK6" i="29"/>
  <c r="DJ6" i="29"/>
  <c r="DI6" i="29"/>
  <c r="DH6" i="29"/>
  <c r="DG6" i="29"/>
  <c r="DF6" i="29"/>
  <c r="DE6" i="29"/>
  <c r="DD6" i="29"/>
  <c r="DC6" i="29"/>
  <c r="DB6" i="29"/>
  <c r="DA6" i="29"/>
  <c r="CZ6" i="29"/>
  <c r="CY6" i="29"/>
  <c r="CX6" i="29"/>
  <c r="CW6" i="29"/>
  <c r="CV6" i="29"/>
  <c r="CU6" i="29"/>
  <c r="CT6" i="29"/>
  <c r="CS6" i="29"/>
  <c r="CR6" i="29"/>
  <c r="CQ6" i="29"/>
  <c r="CP6" i="29"/>
  <c r="CO6" i="29"/>
  <c r="CN6" i="29"/>
  <c r="CM6" i="29"/>
  <c r="CL6" i="29"/>
  <c r="CK6" i="29"/>
  <c r="CJ6" i="29"/>
  <c r="CI6" i="29"/>
  <c r="CH6" i="29"/>
  <c r="CG6" i="29"/>
  <c r="CF6" i="29"/>
  <c r="CE6" i="29"/>
  <c r="CD6" i="29"/>
  <c r="CC6" i="29"/>
  <c r="CB6" i="29"/>
  <c r="CA6" i="29"/>
  <c r="BZ6" i="29"/>
  <c r="BY6" i="29"/>
  <c r="BX6" i="29"/>
  <c r="BW6" i="29"/>
  <c r="BV6" i="29"/>
  <c r="BU6" i="29"/>
  <c r="BT6" i="29"/>
  <c r="BS6" i="29"/>
  <c r="BR6" i="29"/>
  <c r="BQ6" i="29"/>
  <c r="BP6" i="29"/>
  <c r="BO6" i="29"/>
  <c r="BN6" i="29"/>
  <c r="BM6" i="29"/>
  <c r="BL6" i="29"/>
  <c r="BK6" i="29"/>
  <c r="BJ6" i="29"/>
  <c r="BI6" i="29"/>
  <c r="BH6" i="29"/>
  <c r="BG6" i="29"/>
  <c r="BF6" i="29"/>
  <c r="BE6" i="29"/>
  <c r="BD6" i="29"/>
  <c r="BC6" i="29"/>
  <c r="BB6" i="29"/>
  <c r="BA6" i="29"/>
  <c r="AZ6" i="29"/>
  <c r="AY6" i="29"/>
  <c r="AX6" i="29"/>
  <c r="AW6" i="29"/>
  <c r="AV6" i="29"/>
  <c r="AU6" i="29"/>
  <c r="AT6" i="29"/>
  <c r="A6" i="29"/>
  <c r="AS6" i="29"/>
  <c r="AR6" i="29"/>
  <c r="AQ6" i="29"/>
  <c r="Y6" i="29"/>
  <c r="X6" i="29"/>
  <c r="W6" i="29"/>
  <c r="V6" i="29"/>
  <c r="U6" i="29"/>
  <c r="T6" i="29"/>
  <c r="S6" i="29"/>
  <c r="R6" i="29"/>
  <c r="Q6" i="29"/>
  <c r="P6" i="29"/>
  <c r="O6" i="29"/>
  <c r="N6" i="29"/>
  <c r="M6" i="29"/>
  <c r="K6" i="29"/>
  <c r="J6" i="29"/>
  <c r="I6" i="29"/>
  <c r="H6" i="29"/>
  <c r="G6" i="29"/>
  <c r="F6" i="29"/>
  <c r="E6" i="29"/>
  <c r="D6" i="29"/>
  <c r="C6" i="29"/>
  <c r="B6" i="29"/>
  <c r="C16" i="27"/>
  <c r="F8" i="27"/>
  <c r="F7" i="27"/>
  <c r="E7" i="27"/>
  <c r="F6" i="27"/>
  <c r="E6" i="27"/>
  <c r="F5" i="27"/>
  <c r="A2" i="27"/>
  <c r="C3" i="24"/>
  <c r="G18" i="24"/>
  <c r="G19" i="24"/>
  <c r="G17" i="24"/>
  <c r="G16" i="24"/>
  <c r="G15" i="24"/>
  <c r="G14" i="24"/>
  <c r="G13" i="24"/>
  <c r="G12" i="24"/>
  <c r="G11" i="24"/>
  <c r="D71" i="18"/>
  <c r="D115" i="18"/>
  <c r="D102" i="18"/>
  <c r="D7" i="18"/>
  <c r="D118" i="18"/>
  <c r="D75" i="18"/>
  <c r="D48" i="18"/>
  <c r="D56" i="18"/>
  <c r="D26" i="18"/>
  <c r="D27" i="18"/>
  <c r="D91" i="18"/>
  <c r="D65" i="18"/>
  <c r="D117" i="18"/>
  <c r="D46" i="18"/>
  <c r="D93" i="18"/>
  <c r="D30" i="18"/>
  <c r="D68" i="18"/>
  <c r="D4" i="18"/>
  <c r="D114" i="18"/>
  <c r="D76" i="18"/>
  <c r="D34" i="18"/>
  <c r="D95" i="18"/>
  <c r="D9" i="18"/>
  <c r="D19" i="18"/>
  <c r="D42" i="18"/>
  <c r="D55" i="18"/>
  <c r="D40" i="18"/>
  <c r="D15" i="18"/>
  <c r="D60" i="18"/>
  <c r="D25" i="18"/>
  <c r="D90" i="18"/>
  <c r="D59" i="18"/>
  <c r="D45" i="18"/>
  <c r="D98" i="18"/>
  <c r="D6" i="18"/>
  <c r="D49" i="18"/>
  <c r="D79" i="18"/>
  <c r="D36" i="18"/>
  <c r="D103" i="18"/>
  <c r="D104" i="18"/>
  <c r="D16" i="18"/>
  <c r="D58" i="18"/>
  <c r="D44" i="18"/>
  <c r="D53" i="18"/>
  <c r="D86" i="18"/>
  <c r="D1" i="18"/>
  <c r="D11" i="18"/>
  <c r="D96" i="18"/>
  <c r="D47" i="18"/>
  <c r="D78" i="18"/>
  <c r="D23" i="18"/>
  <c r="D94" i="18"/>
  <c r="D111" i="18"/>
  <c r="D54" i="18"/>
  <c r="D67" i="18"/>
  <c r="D22" i="18"/>
  <c r="D105" i="18"/>
  <c r="D66" i="18"/>
  <c r="D32" i="18"/>
  <c r="D99" i="18"/>
  <c r="D52" i="18"/>
  <c r="D31" i="18"/>
  <c r="D17" i="18"/>
  <c r="D57" i="18"/>
  <c r="D81" i="18"/>
  <c r="D84" i="18"/>
  <c r="D39" i="18"/>
  <c r="D92" i="18"/>
  <c r="D100" i="18"/>
  <c r="D109" i="18"/>
  <c r="D69" i="18"/>
  <c r="D12" i="18"/>
  <c r="D29" i="18"/>
  <c r="D85" i="18"/>
  <c r="D51" i="18"/>
  <c r="D43" i="18"/>
  <c r="D64" i="18"/>
  <c r="D62" i="18"/>
  <c r="D5" i="18"/>
  <c r="D61" i="18"/>
  <c r="D70" i="18"/>
  <c r="D13" i="18"/>
  <c r="D73" i="18"/>
  <c r="D89" i="18"/>
  <c r="D108" i="18"/>
  <c r="D3" i="18"/>
  <c r="D116" i="18"/>
  <c r="D8" i="18"/>
  <c r="D110" i="18"/>
  <c r="D88" i="18"/>
  <c r="D87" i="18"/>
  <c r="D107" i="18"/>
  <c r="D35" i="18"/>
  <c r="D113" i="18"/>
  <c r="D77" i="18"/>
  <c r="D106" i="18"/>
  <c r="D33" i="18"/>
  <c r="D97" i="18"/>
  <c r="D83" i="18"/>
  <c r="D37" i="18"/>
  <c r="D112" i="18"/>
  <c r="D50" i="18"/>
  <c r="D41" i="18"/>
  <c r="D10" i="18"/>
  <c r="D101" i="18"/>
  <c r="D18" i="18"/>
  <c r="D2" i="18"/>
  <c r="D72" i="18"/>
  <c r="D28" i="18"/>
  <c r="D80" i="18"/>
  <c r="D82" i="18"/>
  <c r="D24" i="18"/>
  <c r="D38" i="18"/>
  <c r="D14" i="18"/>
  <c r="D63" i="18"/>
  <c r="D74" i="18"/>
  <c r="AB6" i="29"/>
  <c r="D20" i="27"/>
  <c r="D21" i="27"/>
  <c r="AA6" i="29"/>
  <c r="C20" i="27"/>
  <c r="C21" i="27"/>
  <c r="G10" i="24"/>
  <c r="G29" i="24"/>
  <c r="E7" i="24"/>
  <c r="AD6" i="29"/>
  <c r="F20" i="27"/>
  <c r="F21" i="27"/>
</calcChain>
</file>

<file path=xl/sharedStrings.xml><?xml version="1.0" encoding="utf-8"?>
<sst xmlns="http://schemas.openxmlformats.org/spreadsheetml/2006/main" count="1487" uniqueCount="909">
  <si>
    <t>リストから選択してください</t>
    <rPh sb="5" eb="7">
      <t>センタク</t>
    </rPh>
    <phoneticPr fontId="7"/>
  </si>
  <si>
    <t>A</t>
    <phoneticPr fontId="1"/>
  </si>
  <si>
    <t>A_農業・林業</t>
  </si>
  <si>
    <t>農業</t>
  </si>
  <si>
    <t>林業</t>
  </si>
  <si>
    <t>不明</t>
    <rPh sb="0" eb="2">
      <t>フメイ</t>
    </rPh>
    <phoneticPr fontId="7"/>
  </si>
  <si>
    <t>B</t>
    <phoneticPr fontId="1"/>
  </si>
  <si>
    <t>B_漁業</t>
    <phoneticPr fontId="11"/>
  </si>
  <si>
    <t>漁業_水産養殖業を除く</t>
  </si>
  <si>
    <t>水産養殖業</t>
  </si>
  <si>
    <t>北海道</t>
  </si>
  <si>
    <t>C</t>
    <phoneticPr fontId="1"/>
  </si>
  <si>
    <t>C_鉱業・採石業・砂利採取業</t>
  </si>
  <si>
    <t>鉱業・採石業・砂利採取業</t>
  </si>
  <si>
    <t>青森県</t>
  </si>
  <si>
    <t>D</t>
    <phoneticPr fontId="1"/>
  </si>
  <si>
    <t>D_建設業</t>
    <phoneticPr fontId="11"/>
  </si>
  <si>
    <t>総合工事業</t>
  </si>
  <si>
    <t>職別工事業_設備工事業を除く</t>
  </si>
  <si>
    <t>設備工事業</t>
  </si>
  <si>
    <t>岩手県</t>
  </si>
  <si>
    <t>E</t>
    <phoneticPr fontId="1"/>
  </si>
  <si>
    <t>E_製造業</t>
    <phoneticPr fontId="11"/>
  </si>
  <si>
    <t>食料品製造業</t>
  </si>
  <si>
    <t>飲料・たばこ・飼料製造業</t>
  </si>
  <si>
    <t>繊維工業</t>
  </si>
  <si>
    <t>木材・木製品製造業_家具を除く</t>
  </si>
  <si>
    <t>家具・装備品製造業</t>
  </si>
  <si>
    <t>パルプ・紙・紙加工品製造業</t>
  </si>
  <si>
    <t>印刷・同関連業</t>
  </si>
  <si>
    <t>化学工業</t>
  </si>
  <si>
    <t>石油製品・石炭製品製造業</t>
  </si>
  <si>
    <t>プラスチック製品製造業_別掲を除く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</si>
  <si>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</si>
  <si>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</si>
  <si>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</si>
  <si>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</si>
  <si>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</si>
  <si>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</si>
  <si>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</si>
  <si>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</si>
  <si>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</si>
  <si>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</si>
  <si>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</si>
  <si>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</si>
  <si>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</si>
  <si>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</si>
  <si>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宮城県</t>
  </si>
  <si>
    <t>F</t>
    <phoneticPr fontId="1"/>
  </si>
  <si>
    <t>F_電気・ガス・熱供給・水道業</t>
    <phoneticPr fontId="11"/>
  </si>
  <si>
    <t>電気業</t>
  </si>
  <si>
    <t>ガス業</t>
  </si>
  <si>
    <t>熱供給業</t>
  </si>
  <si>
    <t>水道業</t>
  </si>
  <si>
    <t>秋田県</t>
  </si>
  <si>
    <t>G</t>
    <phoneticPr fontId="1"/>
  </si>
  <si>
    <t>G_情報通信業</t>
    <phoneticPr fontId="11"/>
  </si>
  <si>
    <t>通信業</t>
  </si>
  <si>
    <t>放送業</t>
  </si>
  <si>
    <t>情報サービス業</t>
  </si>
  <si>
    <t>インターネット附随サービス業</t>
  </si>
  <si>
    <t>映像・音声・文字情報制作業</t>
  </si>
  <si>
    <t>山形県</t>
  </si>
  <si>
    <t>H</t>
    <phoneticPr fontId="1"/>
  </si>
  <si>
    <t>H_運輸業・郵便業</t>
  </si>
  <si>
    <t>鉄道業</t>
  </si>
  <si>
    <t>道路旅客運送業</t>
  </si>
  <si>
    <t>道路貨物運送業</t>
  </si>
  <si>
    <t>水運業</t>
  </si>
  <si>
    <t>航空運輸業</t>
  </si>
  <si>
    <t>倉庫業</t>
  </si>
  <si>
    <t>運輸に附帯するサービス業</t>
  </si>
  <si>
    <t>郵便業_信書便事業を含む</t>
  </si>
  <si>
    <t>福島県</t>
  </si>
  <si>
    <t xml:space="preserve">I </t>
    <phoneticPr fontId="1"/>
  </si>
  <si>
    <t>I_卸売業・小売業</t>
    <phoneticPr fontId="11"/>
  </si>
  <si>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</si>
  <si>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</si>
  <si>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</si>
  <si>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</si>
  <si>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</si>
  <si>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</si>
  <si>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</si>
  <si>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</si>
  <si>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</si>
  <si>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</si>
  <si>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</si>
  <si>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</si>
  <si>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茨城県</t>
  </si>
  <si>
    <t>J</t>
    <phoneticPr fontId="1"/>
  </si>
  <si>
    <t>J_金融業・保険業</t>
  </si>
  <si>
    <t>銀行業</t>
  </si>
  <si>
    <t>協同組織金融業</t>
  </si>
  <si>
    <t>貸金業・クレジットカード業等非預金信用機関</t>
  </si>
  <si>
    <t>金融商品取引業・商品先物取引業</t>
  </si>
  <si>
    <t>補助的金融業等</t>
  </si>
  <si>
    <t>保険業_保険媒介代理業・保険サービス業を含む</t>
  </si>
  <si>
    <t>栃木県</t>
  </si>
  <si>
    <t>K</t>
    <phoneticPr fontId="1"/>
  </si>
  <si>
    <t>K_不動産業・物品賃貸業</t>
  </si>
  <si>
    <t>不動産取引業</t>
  </si>
  <si>
    <t>不動産賃貸業・管理業</t>
  </si>
  <si>
    <t>物品賃貸業</t>
  </si>
  <si>
    <t>群馬県</t>
  </si>
  <si>
    <t>L</t>
    <phoneticPr fontId="1"/>
  </si>
  <si>
    <t>L_学術研究・専門・技術サービス業</t>
  </si>
  <si>
    <t>学術・開発研究機関</t>
  </si>
  <si>
    <t>専門サービス業_他に分類されないもの</t>
  </si>
  <si>
    <t>広告業</t>
  </si>
  <si>
    <t>技術サービス業_他に分類されないもの</t>
  </si>
  <si>
    <t>埼玉県</t>
  </si>
  <si>
    <t>M</t>
    <phoneticPr fontId="1"/>
  </si>
  <si>
    <t>M_宿泊業・飲食サービス業</t>
  </si>
  <si>
    <t>宿泊業</t>
  </si>
  <si>
    <t>飲食店</t>
  </si>
  <si>
    <t>持ち帰り・配達飲食サービス業</t>
  </si>
  <si>
    <t>千葉県</t>
  </si>
  <si>
    <t>N</t>
    <phoneticPr fontId="1"/>
  </si>
  <si>
    <t>N_生活関連サービス業・娯楽業</t>
  </si>
  <si>
    <t>洗濯・理容・美容・浴場業</t>
  </si>
  <si>
    <t>その他の生活関連サービス業</t>
  </si>
  <si>
    <t>娯楽業</t>
  </si>
  <si>
    <t>東京都</t>
  </si>
  <si>
    <t>O</t>
    <phoneticPr fontId="1"/>
  </si>
  <si>
    <t>O_教育・学習支援業</t>
  </si>
  <si>
    <t>学校教育</t>
  </si>
  <si>
    <t>その他の教育・学習支援業</t>
  </si>
  <si>
    <t>神奈川県</t>
  </si>
  <si>
    <t>P</t>
    <phoneticPr fontId="1"/>
  </si>
  <si>
    <t>P_医療・福祉</t>
  </si>
  <si>
    <t>医療業</t>
  </si>
  <si>
    <t>保健衛生</t>
  </si>
  <si>
    <t>社会保険・社会福祉・介護事業</t>
  </si>
  <si>
    <t>新潟県</t>
  </si>
  <si>
    <t>Q</t>
    <phoneticPr fontId="1"/>
  </si>
  <si>
    <t>Q_複合サービス事業</t>
    <phoneticPr fontId="11"/>
  </si>
  <si>
    <t>郵便局</t>
  </si>
  <si>
    <t>協同組合_他に分類されないもの</t>
  </si>
  <si>
    <t>富山県</t>
  </si>
  <si>
    <t>R</t>
    <phoneticPr fontId="1"/>
  </si>
  <si>
    <t>R_サービス業_他に分類されないもの</t>
  </si>
  <si>
    <t>廃棄物処理業</t>
  </si>
  <si>
    <t>自動車整備業</t>
  </si>
  <si>
    <t>機械等修理業_別掲を除く</t>
  </si>
  <si>
    <t>職業紹介・労働者派遣業</t>
  </si>
  <si>
    <t>その他の事業サービス業</t>
  </si>
  <si>
    <t>政治・経済・文化団体</t>
  </si>
  <si>
    <t>宗教</t>
  </si>
  <si>
    <t>その他のサービス業</t>
  </si>
  <si>
    <t>外国公務</t>
  </si>
  <si>
    <t>石川県</t>
  </si>
  <si>
    <t>T</t>
    <phoneticPr fontId="1"/>
  </si>
  <si>
    <t>T_分類不能の産業</t>
    <phoneticPr fontId="11"/>
  </si>
  <si>
    <t>分類不能の産業</t>
  </si>
  <si>
    <t>福井県</t>
  </si>
  <si>
    <t>山梨県</t>
  </si>
  <si>
    <t>長野県</t>
  </si>
  <si>
    <t>耕種農業</t>
  </si>
  <si>
    <t>畜産農業</t>
  </si>
  <si>
    <t>農業サービス業（園芸サービス業を除く）</t>
  </si>
  <si>
    <t>園芸サービス業</t>
  </si>
  <si>
    <t>岐阜県</t>
  </si>
  <si>
    <t>育林業</t>
  </si>
  <si>
    <t>素材生産業</t>
  </si>
  <si>
    <t>特用林産物生産業（きのこ類の栽培を除く）</t>
  </si>
  <si>
    <t>林業サービス業</t>
  </si>
  <si>
    <t>その他の林業</t>
  </si>
  <si>
    <t>静岡県</t>
  </si>
  <si>
    <t>海面漁業</t>
  </si>
  <si>
    <t>内水面漁業</t>
  </si>
  <si>
    <t>愛知県</t>
  </si>
  <si>
    <t>海面養殖業</t>
  </si>
  <si>
    <t>内水面養殖業</t>
  </si>
  <si>
    <t>三重県</t>
  </si>
  <si>
    <t>金属鉱業</t>
  </si>
  <si>
    <t>石炭・亜炭鉱業</t>
  </si>
  <si>
    <t>原油・天然ガス鉱業</t>
  </si>
  <si>
    <t>採石業，砂・砂利・玉石採取業</t>
  </si>
  <si>
    <t>窯業原料用鉱物鉱業（耐火物・陶磁器・ガラス・セメント原料用に限る）</t>
  </si>
  <si>
    <t>その他の鉱業</t>
  </si>
  <si>
    <t>滋賀県</t>
  </si>
  <si>
    <t>一般土木建築工事業</t>
  </si>
  <si>
    <t>土木工事業（舗装工事業を除く）</t>
  </si>
  <si>
    <t>舗装工事業</t>
  </si>
  <si>
    <t>建築工事業(木造建築工事業を除く)</t>
  </si>
  <si>
    <t>木造建築工事業</t>
  </si>
  <si>
    <t>建築リフォーム工事業</t>
  </si>
  <si>
    <t>京都府</t>
  </si>
  <si>
    <t>大工工事業</t>
  </si>
  <si>
    <t>とび・土工・コンクリート工事業</t>
  </si>
  <si>
    <t>鉄骨・鉄筋工事業</t>
  </si>
  <si>
    <t>石工・れんが・タイル・ブロック工事業</t>
  </si>
  <si>
    <t>左官工事業</t>
  </si>
  <si>
    <t>板金・金物工事業</t>
  </si>
  <si>
    <t>塗装工事業</t>
  </si>
  <si>
    <t>床・内装工事業</t>
  </si>
  <si>
    <t>その他の職別工事業</t>
  </si>
  <si>
    <t>大阪府</t>
  </si>
  <si>
    <t>電気工事業</t>
  </si>
  <si>
    <t>電気通信・信号装置工事業</t>
  </si>
  <si>
    <t>管工事業（さく井工事業を除く）</t>
  </si>
  <si>
    <t>機械器具設置工事業</t>
  </si>
  <si>
    <t>その他の設備工事業</t>
  </si>
  <si>
    <t>兵庫県</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</si>
  <si>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</si>
  <si>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</si>
  <si>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</si>
  <si>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</si>
  <si>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</si>
  <si>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</si>
  <si>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</si>
  <si>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</si>
  <si>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</si>
  <si>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奈良県</t>
  </si>
  <si>
    <t>清涼飲料製造業</t>
  </si>
  <si>
    <t>酒類製造業</t>
  </si>
  <si>
    <t>茶・コーヒー製造業（清涼飲料を除く）</t>
  </si>
  <si>
    <t>製氷業</t>
  </si>
  <si>
    <t>たばこ製造業</t>
  </si>
  <si>
    <t>飼料・有機質肥料製造業</t>
  </si>
  <si>
    <t>和歌山県</t>
  </si>
  <si>
    <t>製糸業，紡績業，化学繊維・ねん糸等製造業</t>
  </si>
  <si>
    <t>織物業</t>
  </si>
  <si>
    <t>ニット生地製造業</t>
  </si>
  <si>
    <t>染色整理業</t>
  </si>
  <si>
    <t>綱・網・レース・繊維粗製品製造業</t>
  </si>
  <si>
    <t>外衣・シャツ製造業（和式を除く）</t>
  </si>
  <si>
    <t>下着類製造業</t>
  </si>
  <si>
    <t>和装製品・その他の衣服・繊維製身の回り品製造業</t>
  </si>
  <si>
    <t>その他の繊維製品製造業</t>
  </si>
  <si>
    <t>鳥取県</t>
  </si>
  <si>
    <t>製材業，木製品製造業</t>
  </si>
  <si>
    <t>造作材・合板・建築用組立材料製造業</t>
  </si>
  <si>
    <t>木製容器製造業（竹，とうを含む）</t>
  </si>
  <si>
    <t>その他の木製品製造業(竹，とうを含む)</t>
  </si>
  <si>
    <t>島根県</t>
  </si>
  <si>
    <t>家具製造業</t>
  </si>
  <si>
    <t>宗教用具製造業</t>
  </si>
  <si>
    <t>建具製造業</t>
  </si>
  <si>
    <t>その他の家具・装備品製造業</t>
  </si>
  <si>
    <t>岡山県</t>
  </si>
  <si>
    <t>パルプ製造業</t>
  </si>
  <si>
    <t>紙製造業</t>
  </si>
  <si>
    <t>加工紙製造業</t>
  </si>
  <si>
    <t>紙製品製造業</t>
  </si>
  <si>
    <t>紙製容器製造業</t>
  </si>
  <si>
    <t>その他のパルプ・紙・紙加工品製造業</t>
  </si>
  <si>
    <t>広島県</t>
  </si>
  <si>
    <t>印刷業</t>
  </si>
  <si>
    <t>製版業</t>
  </si>
  <si>
    <t>製本業，印刷物加工業</t>
  </si>
  <si>
    <t>印刷関連サービス業</t>
  </si>
  <si>
    <t>山口県</t>
  </si>
  <si>
    <t>化学肥料製造業</t>
  </si>
  <si>
    <t>無機化学工業製品製造業</t>
  </si>
  <si>
    <t>有機化学工業製品製造業</t>
  </si>
  <si>
    <t>油脂加工製品・石けん・合成洗剤・界面活性剤・塗料製造業</t>
  </si>
  <si>
    <t>医薬品製造業</t>
  </si>
  <si>
    <t>化粧品・歯磨・その他の化粧用調整品製造業</t>
  </si>
  <si>
    <t>その他の化学工業</t>
  </si>
  <si>
    <t>徳島県</t>
  </si>
  <si>
    <t>石油精製業</t>
  </si>
  <si>
    <t>潤滑油・グリース製造業（石油精製業によらないもの）</t>
  </si>
  <si>
    <t>コークス製造業</t>
  </si>
  <si>
    <t>舗装材料製造業</t>
  </si>
  <si>
    <t>その他の石油製品・石炭製品製造業</t>
  </si>
  <si>
    <t>香川県</t>
  </si>
  <si>
    <t>プラスチック板・棒・管・継手・異形押出製品製造業</t>
  </si>
  <si>
    <t>プラスチックフィルム・シート・床材・合成皮革製造業</t>
  </si>
  <si>
    <t>工業用プラスチック製品製造業</t>
  </si>
  <si>
    <t>発泡・強化プラスチック製品製造業</t>
  </si>
  <si>
    <t>プラスチック成形材料製造業（廃プラスチックを含む）</t>
  </si>
  <si>
    <t>その他のプラスチック製品製造業</t>
  </si>
  <si>
    <t>愛媛県</t>
  </si>
  <si>
    <t>タイヤ・チューブ製造業</t>
  </si>
  <si>
    <t>ゴム製・プラスチック製履物・同附属品製造業</t>
  </si>
  <si>
    <t>ゴムベルト・ゴムホース・工業用ゴム製品製造業</t>
  </si>
  <si>
    <t>その他のゴム製品製造業</t>
  </si>
  <si>
    <t>高知県</t>
  </si>
  <si>
    <t>なめし革製造業</t>
  </si>
  <si>
    <t>工業用革製品製造業（手袋を除く）</t>
  </si>
  <si>
    <t>革製履物用材料・同附属品製造業</t>
  </si>
  <si>
    <t>革製履物製造業</t>
  </si>
  <si>
    <t>革製手袋製造業</t>
  </si>
  <si>
    <t>かばん製造業</t>
  </si>
  <si>
    <t>袋物製造業</t>
  </si>
  <si>
    <t>毛皮製造業</t>
  </si>
  <si>
    <t>その他のなめし革製品製造業</t>
  </si>
  <si>
    <t>福岡県</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</si>
  <si>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</si>
  <si>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</si>
  <si>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</si>
  <si>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</si>
  <si>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</si>
  <si>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</si>
  <si>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</si>
  <si>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</si>
  <si>
    <t>その他の窯業・土石製品製造業</t>
  </si>
  <si>
    <t>佐賀県</t>
  </si>
  <si>
    <t>製鉄業</t>
  </si>
  <si>
    <t>製鋼・製鋼圧延業</t>
  </si>
  <si>
    <t>製鋼を行わない鋼材製造業（表面処理鋼材を除く）</t>
  </si>
  <si>
    <t>表面処理鋼材製造業</t>
  </si>
  <si>
    <t>鉄素形材製造業</t>
  </si>
  <si>
    <t>その他の鉄鋼業</t>
  </si>
  <si>
    <t>長崎県</t>
  </si>
  <si>
    <t>非鉄金属第1次製錬・精製業</t>
  </si>
  <si>
    <t>非鉄金属第2次製錬・精製業（非鉄金属合金製造業を含む）</t>
  </si>
  <si>
    <t>非鉄金属・同合金圧延業（抽伸，押出しを含む）</t>
  </si>
  <si>
    <t>電線・ケーブル製造業</t>
  </si>
  <si>
    <t>非鉄金属素形材製造業</t>
  </si>
  <si>
    <t>その他の非鉄金属製造業</t>
  </si>
  <si>
    <t>熊本県</t>
  </si>
  <si>
    <t>ブリキ缶・その他のめっき板等製品製造業</t>
  </si>
  <si>
    <t>洋食器・刃物・手道具・金物類製造業</t>
  </si>
  <si>
    <t>暖房・調理等装置,配管工事用附属品製造業</t>
  </si>
  <si>
    <t>建設用・建築用金属製品製造業（製缶板金業を含む)</t>
  </si>
  <si>
    <t>金属素形材製品製造業</t>
  </si>
  <si>
    <t>金属被覆・彫刻業，熱処理業（ほうろう鉄器を除く）</t>
  </si>
  <si>
    <t>金属線製品製造業（ねじ類を除く)</t>
  </si>
  <si>
    <t>ボルト・ナット・リベット・小ねじ・木ねじ等製造業</t>
  </si>
  <si>
    <t>その他の金属製品製造業</t>
  </si>
  <si>
    <t>大分県</t>
  </si>
  <si>
    <t>ボイラ・原動機製造業</t>
  </si>
  <si>
    <t>ポンプ・圧縮機器製造業</t>
  </si>
  <si>
    <t>一般産業用機械・装置製造業</t>
  </si>
  <si>
    <t>その他のはん用機械・同部分品製造業</t>
  </si>
  <si>
    <t>宮崎県</t>
  </si>
  <si>
    <t>農業用機械製造業（農業用器具を除く）</t>
  </si>
  <si>
    <t>建設機械・鉱山機械製造業</t>
  </si>
  <si>
    <t>繊維機械製造業</t>
  </si>
  <si>
    <t>生活関連産業用機械製造業</t>
  </si>
  <si>
    <t>基礎素材産業用機械製造業</t>
  </si>
  <si>
    <t>金属加工機械製造業</t>
  </si>
  <si>
    <t>半導体・フラットパネルディスプレイ製造装置製造業</t>
  </si>
  <si>
    <t>その他の生産用機械・同部分品製造業</t>
  </si>
  <si>
    <t>鹿児島県</t>
  </si>
  <si>
    <t>事務用機械器具製造業</t>
  </si>
  <si>
    <t>サービス用・娯楽用機械器具製造業</t>
  </si>
  <si>
    <t>計量器・測定器・分析機器・試験機・測量機械器具・理化学機械器具製造業</t>
  </si>
  <si>
    <t>医療用機械器具・医療用品製造業</t>
  </si>
  <si>
    <t>光学機械器具・レンズ製造業</t>
  </si>
  <si>
    <t>武器製造業</t>
  </si>
  <si>
    <t>沖縄県</t>
  </si>
  <si>
    <t>電子デバイス製造業</t>
  </si>
  <si>
    <t>電子部品製造業</t>
  </si>
  <si>
    <t>記録メディア製造業</t>
  </si>
  <si>
    <t>電子回路製造業</t>
  </si>
  <si>
    <t>ユニット部品製造業</t>
  </si>
  <si>
    <t>その他の電子部品・デバイス・電子回路製造業</t>
  </si>
  <si>
    <t>発電用・送電用・配電用電気機械器具製造業</t>
  </si>
  <si>
    <t>産業用電気機械器具製造業</t>
  </si>
  <si>
    <t>民生用電気機械器具製造業</t>
  </si>
  <si>
    <t>電球・電気照明器具製造業</t>
  </si>
  <si>
    <t>電池製造業</t>
  </si>
  <si>
    <t>電子応用装置製造業</t>
  </si>
  <si>
    <t>電気計測器製造業</t>
  </si>
  <si>
    <t>その他の電気機械器具製造業</t>
  </si>
  <si>
    <t>通信機械器具・同関連機械器具製造業</t>
  </si>
  <si>
    <t>映像・音響機械器具製造業</t>
  </si>
  <si>
    <t>電子計算機・同附属装置製造業</t>
  </si>
  <si>
    <t>自動車・同附属品製造業</t>
  </si>
  <si>
    <t>鉄道車両・同部分品製造業</t>
  </si>
  <si>
    <t>船舶製造・修理業，舶用機関製造業</t>
  </si>
  <si>
    <t>航空機・同附属品製造業</t>
  </si>
  <si>
    <t>産業用運搬車両・同部分品・附属品製造業</t>
  </si>
  <si>
    <t>その他の輸送用機械器具製造業</t>
  </si>
  <si>
    <t>貴金属・宝石製品製造業</t>
  </si>
  <si>
    <t>装身具・装飾品・ボタン・同関連品製造業（貴金属・宝石製を除く）</t>
  </si>
  <si>
    <t>時計・同部分品製造業</t>
  </si>
  <si>
    <t>楽器製造業</t>
  </si>
  <si>
    <t>がん具・運動用具製造業</t>
  </si>
  <si>
    <t>ペン・鉛筆・絵画用品・その他の事務用品製造業</t>
  </si>
  <si>
    <t>漆器製造業</t>
  </si>
  <si>
    <t>畳等生活雑貨製品製造業</t>
  </si>
  <si>
    <t>他に分類されない製造業</t>
  </si>
  <si>
    <t>上水道業</t>
  </si>
  <si>
    <t>工業用水道業</t>
  </si>
  <si>
    <t>下水道業</t>
  </si>
  <si>
    <t>固定電気通信業</t>
  </si>
  <si>
    <t>移動電気通信業</t>
  </si>
  <si>
    <t>電気通信に附帯するサービス業</t>
  </si>
  <si>
    <t>公共放送業（有線放送業を除く）</t>
  </si>
  <si>
    <t>民間放送業（有線放送業を除く）</t>
  </si>
  <si>
    <t>有線放送業</t>
  </si>
  <si>
    <t>ソフトウェア業</t>
  </si>
  <si>
    <t>情報処理・提供サービス業</t>
  </si>
  <si>
    <t>映像情報制作・配給業</t>
  </si>
  <si>
    <t>音声情報制作業</t>
  </si>
  <si>
    <t>新聞業</t>
  </si>
  <si>
    <t>出版業</t>
  </si>
  <si>
    <t>広告制作業</t>
  </si>
  <si>
    <t>映像・音声・文字情報制作に附帯するサービス業</t>
  </si>
  <si>
    <t>一般乗合旅客自動車運送業</t>
  </si>
  <si>
    <t>一般乗用旅客自動車運送業</t>
  </si>
  <si>
    <t>一般貸切旅客自動車運送業</t>
  </si>
  <si>
    <t>その他の道路旅客運送業</t>
  </si>
  <si>
    <t>一般貨物自動車運送業</t>
  </si>
  <si>
    <t>特定貨物自動車運送業</t>
  </si>
  <si>
    <t>貨物軽自動車運送業</t>
  </si>
  <si>
    <t>集配利用運送業</t>
  </si>
  <si>
    <t>その他の道路貨物運送業</t>
  </si>
  <si>
    <t>外航海運業</t>
  </si>
  <si>
    <t>沿海海運業</t>
  </si>
  <si>
    <t>内陸水運業</t>
  </si>
  <si>
    <t>船舶貸渡業</t>
  </si>
  <si>
    <t>航空運送業</t>
  </si>
  <si>
    <t>航空機使用業（航空運送業を除く）</t>
  </si>
  <si>
    <t>倉庫業（冷蔵倉庫業を除く）</t>
  </si>
  <si>
    <t>冷蔵倉庫業</t>
  </si>
  <si>
    <t>港湾運送業</t>
  </si>
  <si>
    <t>貨物運送取扱業（集配利用運送業を除く）</t>
  </si>
  <si>
    <t>運送代理店</t>
  </si>
  <si>
    <t>こん包業</t>
  </si>
  <si>
    <t>運輸施設提供業</t>
  </si>
  <si>
    <t>その他の運輸に附帯するサービス業</t>
  </si>
  <si>
    <t>郵便業（信書便事業を含む）</t>
  </si>
  <si>
    <t>繊維品卸売業（衣服，身の回り品を除く）</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</si>
  <si>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</si>
  <si>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</si>
  <si>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</si>
  <si>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</si>
  <si>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</si>
  <si>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</si>
  <si>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</si>
  <si>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</si>
  <si>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</si>
  <si>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</si>
  <si>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</si>
  <si>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</si>
  <si>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</si>
  <si>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</si>
  <si>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</si>
  <si>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</si>
  <si>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</si>
  <si>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</si>
  <si>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百貨店，総合スーパー</t>
  </si>
  <si>
    <t>その他の各種商品小売業（従業者が常時50人未満のもの）</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</si>
  <si>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</si>
  <si>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</si>
  <si>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</si>
  <si>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</si>
  <si>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</si>
  <si>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</si>
  <si>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</si>
  <si>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</si>
  <si>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</si>
  <si>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</si>
  <si>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</si>
  <si>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</si>
  <si>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</si>
  <si>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</si>
  <si>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機械器具小売業（自動車，自転車を除く）</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</si>
  <si>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</si>
  <si>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</si>
  <si>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</si>
  <si>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</si>
  <si>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</si>
  <si>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</si>
  <si>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</si>
  <si>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</si>
  <si>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</si>
  <si>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</si>
  <si>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</si>
  <si>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</si>
  <si>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中央銀行</t>
  </si>
  <si>
    <t>銀行（中央銀行を除く）</t>
  </si>
  <si>
    <t>中小企業等金融業</t>
  </si>
  <si>
    <t>農林水産金融業</t>
  </si>
  <si>
    <t>貸金業</t>
  </si>
  <si>
    <t>質屋</t>
  </si>
  <si>
    <t>クレジットカード業，割賦金融業</t>
  </si>
  <si>
    <t>その他の非預金信用機関</t>
  </si>
  <si>
    <t>金融商品取引業</t>
  </si>
  <si>
    <t>商品先物取引業，商品投資顧問業</t>
  </si>
  <si>
    <t>補助的金融業，金融附帯業</t>
  </si>
  <si>
    <t>信託業</t>
  </si>
  <si>
    <t>金融代理業</t>
  </si>
  <si>
    <t>生命保険業</t>
  </si>
  <si>
    <t>損害保険業</t>
  </si>
  <si>
    <t>共済事業，少額短期保険業</t>
  </si>
  <si>
    <t>保険媒介代理業</t>
  </si>
  <si>
    <t>保険サービス業</t>
  </si>
  <si>
    <t>建物売買業，土地売買業</t>
  </si>
  <si>
    <t>不動産代理業・仲介業</t>
  </si>
  <si>
    <t>不動産賃貸業（貸家業，貸間業を除く）</t>
  </si>
  <si>
    <t>貸家業，貸間業</t>
  </si>
  <si>
    <t>駐車場業</t>
  </si>
  <si>
    <t>不動産管理業</t>
  </si>
  <si>
    <t>各種物品賃貸業</t>
  </si>
  <si>
    <t>産業用機械器具賃貸業</t>
  </si>
  <si>
    <t>事務用機械器具賃貸業</t>
  </si>
  <si>
    <t>自動車賃貸業</t>
  </si>
  <si>
    <t>スポーツ・娯楽用品賃貸業</t>
  </si>
  <si>
    <t>その他の物品賃貸業</t>
  </si>
  <si>
    <t>自然科学研究所</t>
  </si>
  <si>
    <t>人文・社会科学研究所</t>
  </si>
  <si>
    <t>法律事務所，特許事務所</t>
  </si>
  <si>
    <t>公証人役場，司法書士事務所，土地家屋調査士事務所</t>
  </si>
  <si>
    <t>行政書士事務所</t>
  </si>
  <si>
    <t>公認会計士事務所，税理士事務所</t>
  </si>
  <si>
    <t>社会保険労務士事務所</t>
  </si>
  <si>
    <t>デザイン業</t>
  </si>
  <si>
    <t>著述・芸術家業</t>
  </si>
  <si>
    <t>経営コンサルタント業，純粋持株会社</t>
  </si>
  <si>
    <t>その他の専門サービス業</t>
  </si>
  <si>
    <t>獣医業</t>
  </si>
  <si>
    <t>土木建築サービス業</t>
  </si>
  <si>
    <t>機械設計業</t>
  </si>
  <si>
    <t>商品・非破壊検査業</t>
  </si>
  <si>
    <t>計量証明業</t>
  </si>
  <si>
    <t>写真業</t>
  </si>
  <si>
    <t>その他の技術サービス業</t>
  </si>
  <si>
    <t>旅館，ホテル</t>
  </si>
  <si>
    <t>簡易宿所</t>
  </si>
  <si>
    <t>下宿業</t>
  </si>
  <si>
    <t>その他の宿泊業</t>
  </si>
  <si>
    <t>食堂，レストラン（専門料理店を除く）</t>
  </si>
  <si>
    <t>専門料理店</t>
  </si>
  <si>
    <t>そば・うどん店</t>
  </si>
  <si>
    <t>すし店</t>
  </si>
  <si>
    <t>酒場，ビヤホール</t>
  </si>
  <si>
    <t>バー，キャバレー，ナイトクラブ</t>
  </si>
  <si>
    <t>喫茶店</t>
  </si>
  <si>
    <t>その他の飲食店</t>
  </si>
  <si>
    <t>持ち帰り飲食サービス業</t>
  </si>
  <si>
    <t>配達飲食サービス業</t>
  </si>
  <si>
    <t>洗濯業</t>
  </si>
  <si>
    <t>理容業</t>
  </si>
  <si>
    <t>美容業</t>
  </si>
  <si>
    <t>一般公衆浴場業</t>
  </si>
  <si>
    <t>その他の公衆浴場業</t>
  </si>
  <si>
    <t>その他の洗濯・理容・美容・浴場業</t>
  </si>
  <si>
    <t>旅行業</t>
  </si>
  <si>
    <t>家事サービス業</t>
  </si>
  <si>
    <t>衣服裁縫修理業</t>
  </si>
  <si>
    <t>物品預り業</t>
  </si>
  <si>
    <t>火葬・墓地管理業</t>
  </si>
  <si>
    <t>冠婚葬祭業</t>
  </si>
  <si>
    <t>他に分類されない生活関連サービス業</t>
  </si>
  <si>
    <t>映画館</t>
  </si>
  <si>
    <t>興行場（別掲を除く），興行団</t>
  </si>
  <si>
    <t>競輪・競馬等の競走場，競技団</t>
  </si>
  <si>
    <t>スポーツ施設提供業</t>
  </si>
  <si>
    <t>公園，遊園地</t>
  </si>
  <si>
    <t>遊戯場</t>
  </si>
  <si>
    <t>その他の娯楽業</t>
  </si>
  <si>
    <t>幼稚園</t>
  </si>
  <si>
    <t>小学校</t>
  </si>
  <si>
    <t>中学校</t>
  </si>
  <si>
    <t>高等学校，中等教育学校</t>
  </si>
  <si>
    <t>特別支援学校</t>
  </si>
  <si>
    <t>高等教育機関</t>
  </si>
  <si>
    <t>専修学校，各種学校</t>
  </si>
  <si>
    <t>学校教育支援機関</t>
  </si>
  <si>
    <t>幼保連携型認定こども園</t>
  </si>
  <si>
    <t>社会教育</t>
  </si>
  <si>
    <t>職業・教育支援施設</t>
  </si>
  <si>
    <t>学習塾</t>
  </si>
  <si>
    <t>教養・技能教授業</t>
  </si>
  <si>
    <t>他に分類されない教育，学習支援業</t>
  </si>
  <si>
    <t>病院</t>
  </si>
  <si>
    <t>一般診療所</t>
  </si>
  <si>
    <t>歯科診療所</t>
  </si>
  <si>
    <t>助産・看護業</t>
  </si>
  <si>
    <t>療術業</t>
  </si>
  <si>
    <t>医療に附帯するサービス業</t>
  </si>
  <si>
    <t>保健所</t>
  </si>
  <si>
    <t>健康相談施設</t>
  </si>
  <si>
    <t>その他の保健衛生</t>
  </si>
  <si>
    <t>社会保険事業団体</t>
  </si>
  <si>
    <t>福祉事務所</t>
  </si>
  <si>
    <t>児童福祉事業</t>
  </si>
  <si>
    <t>老人福祉・介護事業</t>
  </si>
  <si>
    <t>障害者福祉事業</t>
  </si>
  <si>
    <t>その他の社会保険・社会福祉・介護事業</t>
  </si>
  <si>
    <t>郵便局受託業</t>
  </si>
  <si>
    <t>農林水産業協同組合（他に分類されないもの）</t>
  </si>
  <si>
    <t>事業協同組合（他に分類されないもの）</t>
  </si>
  <si>
    <t>一般廃棄物処理業</t>
  </si>
  <si>
    <t>産業廃棄物処理業</t>
  </si>
  <si>
    <t>その他の廃棄物処理業</t>
  </si>
  <si>
    <t>機械修理業（電気機械器具を除く）</t>
  </si>
  <si>
    <t>電気機械器具修理業</t>
  </si>
  <si>
    <t>表具業</t>
  </si>
  <si>
    <t>その他の修理業</t>
  </si>
  <si>
    <t>職業紹介業</t>
  </si>
  <si>
    <t>労働者派遣業</t>
  </si>
  <si>
    <t>速記・ワープロ入力・複写業</t>
  </si>
  <si>
    <t>建物サービス業</t>
  </si>
  <si>
    <t>警備業</t>
  </si>
  <si>
    <t>他に分類されない事業サービス業</t>
  </si>
  <si>
    <t>経済団体</t>
  </si>
  <si>
    <t>労働団体</t>
  </si>
  <si>
    <t>学術・文化団体</t>
  </si>
  <si>
    <t>政治団体</t>
  </si>
  <si>
    <t>他に分類されない非営利的団体</t>
  </si>
  <si>
    <t>神道系宗教</t>
  </si>
  <si>
    <t>仏教系宗教</t>
  </si>
  <si>
    <t>キリスト教系宗教</t>
  </si>
  <si>
    <t>その他の宗教</t>
  </si>
  <si>
    <t>集会場</t>
  </si>
  <si>
    <t>と畜場</t>
  </si>
  <si>
    <t>他に分類されないサービス業</t>
  </si>
  <si>
    <t>外国公館</t>
  </si>
  <si>
    <t>その他の外国公務</t>
  </si>
  <si>
    <r>
      <t>１－</t>
    </r>
    <r>
      <rPr>
        <b/>
        <sz val="10"/>
        <color theme="1"/>
        <rFont val="游ゴシック"/>
        <family val="3"/>
        <charset val="128"/>
      </rPr>
      <t>① 事業者の基本情報</t>
    </r>
    <rPh sb="4" eb="7">
      <t>ジギョウシャ</t>
    </rPh>
    <rPh sb="8" eb="12">
      <t>キホンジョウホウ</t>
    </rPh>
    <phoneticPr fontId="1"/>
  </si>
  <si>
    <r>
      <t>１－</t>
    </r>
    <r>
      <rPr>
        <b/>
        <sz val="10"/>
        <color theme="1"/>
        <rFont val="游ゴシック"/>
        <family val="3"/>
        <charset val="128"/>
      </rPr>
      <t>② 支出計画書</t>
    </r>
    <rPh sb="4" eb="8">
      <t>シシュツケイカク</t>
    </rPh>
    <rPh sb="8" eb="9">
      <t>ショ</t>
    </rPh>
    <phoneticPr fontId="1"/>
  </si>
  <si>
    <t>２ 事業計画書</t>
    <rPh sb="2" eb="7">
      <t>ジギョウケイカクショ</t>
    </rPh>
    <phoneticPr fontId="1"/>
  </si>
  <si>
    <t>申請日</t>
    <rPh sb="0" eb="3">
      <t>シンセイビ</t>
    </rPh>
    <phoneticPr fontId="1"/>
  </si>
  <si>
    <t>事業完了予定日</t>
    <rPh sb="0" eb="2">
      <t>ジギョウ</t>
    </rPh>
    <rPh sb="2" eb="4">
      <t>カンリョウ</t>
    </rPh>
    <rPh sb="4" eb="6">
      <t>ヨテイ</t>
    </rPh>
    <rPh sb="6" eb="7">
      <t>ビ</t>
    </rPh>
    <phoneticPr fontId="1"/>
  </si>
  <si>
    <t>法人・個人事業主</t>
    <rPh sb="0" eb="2">
      <t>ホウジン</t>
    </rPh>
    <rPh sb="3" eb="8">
      <t>コジンジギョウヌシ</t>
    </rPh>
    <phoneticPr fontId="1"/>
  </si>
  <si>
    <t>法人名（又は屋号）</t>
    <rPh sb="0" eb="3">
      <t>ホウジンメイ</t>
    </rPh>
    <rPh sb="4" eb="5">
      <t>マタ</t>
    </rPh>
    <rPh sb="6" eb="8">
      <t>ヤゴウ</t>
    </rPh>
    <phoneticPr fontId="1"/>
  </si>
  <si>
    <t>本社所在地
（又は住所）</t>
    <rPh sb="0" eb="5">
      <t>ホンシャショザイチ</t>
    </rPh>
    <rPh sb="7" eb="8">
      <t>マタ</t>
    </rPh>
    <rPh sb="9" eb="11">
      <t>ジュウショ</t>
    </rPh>
    <phoneticPr fontId="1"/>
  </si>
  <si>
    <t>代表者役職</t>
    <rPh sb="0" eb="2">
      <t>ダイヒョウ</t>
    </rPh>
    <rPh sb="2" eb="3">
      <t>シャ</t>
    </rPh>
    <rPh sb="3" eb="5">
      <t>ヤクショク</t>
    </rPh>
    <phoneticPr fontId="1"/>
  </si>
  <si>
    <t>代表者名（フリガナ）</t>
    <rPh sb="0" eb="4">
      <t>ダイヒョウシャメイ</t>
    </rPh>
    <phoneticPr fontId="1"/>
  </si>
  <si>
    <t>設立年月日</t>
    <rPh sb="0" eb="2">
      <t>セツリツ</t>
    </rPh>
    <rPh sb="2" eb="5">
      <t>ネンガッピ</t>
    </rPh>
    <phoneticPr fontId="1"/>
  </si>
  <si>
    <t>常時使用する従業員数</t>
    <rPh sb="0" eb="4">
      <t>ジョウジシヨウ</t>
    </rPh>
    <phoneticPr fontId="1"/>
  </si>
  <si>
    <t>資本金（円）
（個人事業主は不要）</t>
    <rPh sb="4" eb="5">
      <t>エン</t>
    </rPh>
    <rPh sb="8" eb="13">
      <t>コジンジギョウヌシ</t>
    </rPh>
    <rPh sb="14" eb="16">
      <t>フヨウ</t>
    </rPh>
    <phoneticPr fontId="1"/>
  </si>
  <si>
    <t>直近の1期（1年間）の
売上高（円）</t>
    <rPh sb="0" eb="2">
      <t>チョッキン</t>
    </rPh>
    <rPh sb="4" eb="5">
      <t>キ</t>
    </rPh>
    <rPh sb="7" eb="9">
      <t>ネンカン</t>
    </rPh>
    <rPh sb="12" eb="14">
      <t>ウリアゲ</t>
    </rPh>
    <rPh sb="16" eb="17">
      <t>エン</t>
    </rPh>
    <phoneticPr fontId="1"/>
  </si>
  <si>
    <t>主たる業種
（①大分類）</t>
    <rPh sb="0" eb="1">
      <t>シュ</t>
    </rPh>
    <rPh sb="3" eb="5">
      <t>ギョウシュ</t>
    </rPh>
    <rPh sb="8" eb="11">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</si>
  <si>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</si>
  <si>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</si>
  <si>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連絡先郵便番号</t>
    <rPh sb="0" eb="3">
      <t>レンラクサキ</t>
    </rPh>
    <rPh sb="3" eb="7">
      <t>ユウビンバンゴウ</t>
    </rPh>
    <phoneticPr fontId="1"/>
  </si>
  <si>
    <t>連絡先住所</t>
    <rPh sb="0" eb="3">
      <t>レンラクサキ</t>
    </rPh>
    <rPh sb="3" eb="5">
      <t>ジュウショ</t>
    </rPh>
    <phoneticPr fontId="1"/>
  </si>
  <si>
    <t>部署名</t>
    <rPh sb="0" eb="3">
      <t>ブショメイ</t>
    </rPh>
    <phoneticPr fontId="1"/>
  </si>
  <si>
    <t>役職</t>
    <rPh sb="0" eb="2">
      <t>ヤクショク</t>
    </rPh>
    <phoneticPr fontId="1"/>
  </si>
  <si>
    <t>担当者氏名</t>
    <rPh sb="0" eb="3">
      <t>タントウシャ</t>
    </rPh>
    <rPh sb="3" eb="5">
      <t>シメイ</t>
    </rPh>
    <phoneticPr fontId="1"/>
  </si>
  <si>
    <t>連絡先電話番号</t>
    <rPh sb="0" eb="3">
      <t>レンラクサキ</t>
    </rPh>
    <rPh sb="3" eb="5">
      <t>デンワ</t>
    </rPh>
    <rPh sb="5" eb="7">
      <t>バンゴウ</t>
    </rPh>
    <phoneticPr fontId="1"/>
  </si>
  <si>
    <t>担当者メールアドレス</t>
    <rPh sb="0" eb="3">
      <t>タントウシャ</t>
    </rPh>
    <phoneticPr fontId="1"/>
  </si>
  <si>
    <t>日本国内で事業を営む法人又は個人である</t>
    <rPh sb="0" eb="4">
      <t>ニホンコクナイ</t>
    </rPh>
    <rPh sb="5" eb="7">
      <t>ジギョウ</t>
    </rPh>
    <rPh sb="8" eb="9">
      <t>イトナ</t>
    </rPh>
    <rPh sb="10" eb="12">
      <t>ホウジン</t>
    </rPh>
    <rPh sb="12" eb="13">
      <t>マタ</t>
    </rPh>
    <rPh sb="14" eb="16">
      <t>コジン</t>
    </rPh>
    <phoneticPr fontId="1"/>
  </si>
  <si>
    <t>予算決算及び会計令第70条及び第71条の規定への該当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1"/>
  </si>
  <si>
    <t>経済産業省所管補助金等交付等の停止及び契約に係る指名停止等措置要領(平成15・01・29 会課第１号)別表第一及び第二の各号第一欄に掲げる措置要件への該当</t>
    <phoneticPr fontId="1"/>
  </si>
  <si>
    <t>副業・兼業人材の
受け入れ予定人数</t>
    <phoneticPr fontId="1"/>
  </si>
  <si>
    <t>（1）補助事業に要する経費（全体）</t>
    <rPh sb="14" eb="16">
      <t>ゼンタイ</t>
    </rPh>
    <phoneticPr fontId="1"/>
  </si>
  <si>
    <t>（2）補助対象経費（全体）</t>
    <rPh sb="5" eb="7">
      <t>タイショウ</t>
    </rPh>
    <rPh sb="7" eb="9">
      <t>ケイヒ</t>
    </rPh>
    <phoneticPr fontId="1"/>
  </si>
  <si>
    <t>（4）補助金交付申請額（全体）</t>
    <rPh sb="12" eb="14">
      <t>ゼンタイ</t>
    </rPh>
    <phoneticPr fontId="1"/>
  </si>
  <si>
    <t>１．自社の事業内容</t>
    <phoneticPr fontId="1"/>
  </si>
  <si>
    <t>２．補助事業に関する宣誓事項</t>
  </si>
  <si>
    <t>３．自社の経営課題</t>
    <phoneticPr fontId="1"/>
  </si>
  <si>
    <t>（3）補助金交付申請額（全体）</t>
    <rPh sb="12" eb="14">
      <t>ゼンタイ</t>
    </rPh>
    <phoneticPr fontId="1"/>
  </si>
  <si>
    <t>本補助事業において、副業・兼業人材との契約を雇用契約により行う場合には、労働関係法令等を踏まえ、また、副業・兼業人材との契約を業務委託契約により行う場合には、「フリーランスとして安心して働ける環境を整備するためのガイドライン」（内閣官房、公正取引委員会、中小企業庁、厚生労働省）等を踏まえ、関係法令を遵守すること</t>
    <rPh sb="22" eb="24">
      <t>コヨウ</t>
    </rPh>
    <phoneticPr fontId="1"/>
  </si>
  <si>
    <t>①就業期間</t>
  </si>
  <si>
    <t>②稼働時間</t>
  </si>
  <si>
    <t>③契約形態</t>
  </si>
  <si>
    <t>④報酬予定額</t>
    <rPh sb="1" eb="3">
      <t>ホウシュウ</t>
    </rPh>
    <rPh sb="3" eb="5">
      <t>ヨテイ</t>
    </rPh>
    <rPh sb="5" eb="6">
      <t>ガク</t>
    </rPh>
    <phoneticPr fontId="1"/>
  </si>
  <si>
    <t>①想定される求人方法</t>
    <phoneticPr fontId="1"/>
  </si>
  <si>
    <t>①氏名</t>
    <rPh sb="1" eb="3">
      <t>シメイ</t>
    </rPh>
    <phoneticPr fontId="1"/>
  </si>
  <si>
    <t>②職歴</t>
    <rPh sb="1" eb="3">
      <t>ショクレキ</t>
    </rPh>
    <phoneticPr fontId="1"/>
  </si>
  <si>
    <t>③現在の就業先と契約形態</t>
    <rPh sb="1" eb="3">
      <t>ゲンザイ</t>
    </rPh>
    <rPh sb="4" eb="6">
      <t>シュウギョウ</t>
    </rPh>
    <rPh sb="6" eb="7">
      <t>サキ</t>
    </rPh>
    <rPh sb="8" eb="12">
      <t>ケイヤクケイタイ</t>
    </rPh>
    <phoneticPr fontId="1"/>
  </si>
  <si>
    <t>雇用契約</t>
    <rPh sb="0" eb="4">
      <t>コヨウケイヤク</t>
    </rPh>
    <phoneticPr fontId="1"/>
  </si>
  <si>
    <t>業務委託契約</t>
    <rPh sb="0" eb="6">
      <t>ギョウムイタクケイヤク</t>
    </rPh>
    <phoneticPr fontId="1"/>
  </si>
  <si>
    <t>月額固定を選択</t>
    <rPh sb="0" eb="2">
      <t>ゲツガク</t>
    </rPh>
    <rPh sb="2" eb="4">
      <t>コテイ</t>
    </rPh>
    <rPh sb="5" eb="7">
      <t>センタク</t>
    </rPh>
    <phoneticPr fontId="1"/>
  </si>
  <si>
    <t>単価(約万円/月)</t>
    <rPh sb="0" eb="2">
      <t>タンカ</t>
    </rPh>
    <phoneticPr fontId="1"/>
  </si>
  <si>
    <t>稼働単価を選択</t>
    <rPh sb="0" eb="2">
      <t>カドウ</t>
    </rPh>
    <rPh sb="2" eb="4">
      <t>タンカ</t>
    </rPh>
    <phoneticPr fontId="1"/>
  </si>
  <si>
    <t>単価(約万円/回)</t>
    <rPh sb="0" eb="2">
      <t>タンカ</t>
    </rPh>
    <phoneticPr fontId="1"/>
  </si>
  <si>
    <t>総稼働回数(回程度)</t>
  </si>
  <si>
    <t>日額単価を選択</t>
    <rPh sb="0" eb="2">
      <t>ニチガク</t>
    </rPh>
    <rPh sb="2" eb="4">
      <t>タンカ</t>
    </rPh>
    <phoneticPr fontId="1"/>
  </si>
  <si>
    <t>単価(約万円/日)</t>
    <rPh sb="0" eb="2">
      <t>タンカ</t>
    </rPh>
    <phoneticPr fontId="1"/>
  </si>
  <si>
    <t>総稼働日数(日程度)</t>
    <rPh sb="0" eb="1">
      <t>ソウ</t>
    </rPh>
    <rPh sb="1" eb="3">
      <t>カドウ</t>
    </rPh>
    <rPh sb="3" eb="5">
      <t>ニッスウ</t>
    </rPh>
    <rPh sb="6" eb="7">
      <t>ヒ</t>
    </rPh>
    <rPh sb="7" eb="9">
      <t>テイド</t>
    </rPh>
    <phoneticPr fontId="1"/>
  </si>
  <si>
    <t>時間単価を選択</t>
    <rPh sb="0" eb="2">
      <t>ジカン</t>
    </rPh>
    <rPh sb="2" eb="4">
      <t>タンカ</t>
    </rPh>
    <phoneticPr fontId="1"/>
  </si>
  <si>
    <t>単価(約千円/時間)</t>
    <rPh sb="0" eb="2">
      <t>タンカ</t>
    </rPh>
    <phoneticPr fontId="1"/>
  </si>
  <si>
    <t>総稼働時間(時間程度)</t>
  </si>
  <si>
    <t>その他を選択</t>
    <rPh sb="2" eb="3">
      <t>タ</t>
    </rPh>
    <phoneticPr fontId="1"/>
  </si>
  <si>
    <t>その他の具体的内容</t>
    <rPh sb="2" eb="3">
      <t>タ</t>
    </rPh>
    <rPh sb="4" eb="7">
      <t>グタイテキ</t>
    </rPh>
    <rPh sb="7" eb="9">
      <t>ナイヨウ</t>
    </rPh>
    <phoneticPr fontId="1"/>
  </si>
  <si>
    <t>自社のホームページを選択</t>
    <phoneticPr fontId="1"/>
  </si>
  <si>
    <t>企業名</t>
    <rPh sb="0" eb="3">
      <t>キギョウメイ</t>
    </rPh>
    <phoneticPr fontId="1"/>
  </si>
  <si>
    <t>サービス名</t>
    <rPh sb="4" eb="5">
      <t>メイ</t>
    </rPh>
    <phoneticPr fontId="1"/>
  </si>
  <si>
    <t>現在の就業先</t>
    <rPh sb="0" eb="2">
      <t>ゲンザイ</t>
    </rPh>
    <rPh sb="3" eb="5">
      <t>シュウギョウ</t>
    </rPh>
    <rPh sb="5" eb="6">
      <t>サキ</t>
    </rPh>
    <phoneticPr fontId="1"/>
  </si>
  <si>
    <t>雇用契約を選択</t>
    <rPh sb="0" eb="4">
      <t>コヨウケイヤク</t>
    </rPh>
    <phoneticPr fontId="1"/>
  </si>
  <si>
    <t>業務委託契約を選択</t>
    <rPh sb="0" eb="6">
      <t>ギョウムイタクケイヤク</t>
    </rPh>
    <phoneticPr fontId="1"/>
  </si>
  <si>
    <t>№</t>
    <phoneticPr fontId="1"/>
  </si>
  <si>
    <t>様式</t>
    <rPh sb="0" eb="2">
      <t>ヨウシキ</t>
    </rPh>
    <phoneticPr fontId="7"/>
  </si>
  <si>
    <t>法人</t>
    <rPh sb="0" eb="2">
      <t>ホウジン</t>
    </rPh>
    <phoneticPr fontId="1"/>
  </si>
  <si>
    <t>個人</t>
    <rPh sb="0" eb="2">
      <t>コジン</t>
    </rPh>
    <phoneticPr fontId="1"/>
  </si>
  <si>
    <t>備考</t>
    <rPh sb="0" eb="2">
      <t>ビコウ</t>
    </rPh>
    <phoneticPr fontId="7"/>
  </si>
  <si>
    <t>１</t>
    <phoneticPr fontId="1"/>
  </si>
  <si>
    <t>申請書
（本Excelファイル）</t>
    <rPh sb="0" eb="3">
      <t>シンセイショ</t>
    </rPh>
    <rPh sb="5" eb="6">
      <t>ホン</t>
    </rPh>
    <phoneticPr fontId="1"/>
  </si>
  <si>
    <t>１－① 事業者の
基本情報</t>
    <phoneticPr fontId="1"/>
  </si>
  <si>
    <t>指定
（別添１）</t>
    <rPh sb="0" eb="2">
      <t>シテイ</t>
    </rPh>
    <phoneticPr fontId="7"/>
  </si>
  <si>
    <t>要</t>
    <rPh sb="0" eb="1">
      <t>ヨウ</t>
    </rPh>
    <phoneticPr fontId="1"/>
  </si>
  <si>
    <t>登記簿情報等に一致する内容を入力してください。</t>
    <rPh sb="0" eb="5">
      <t>トウキボジョウホウ</t>
    </rPh>
    <rPh sb="5" eb="6">
      <t>トウ</t>
    </rPh>
    <rPh sb="7" eb="9">
      <t>イッチ</t>
    </rPh>
    <rPh sb="11" eb="13">
      <t>ナイヨウ</t>
    </rPh>
    <rPh sb="14" eb="16">
      <t>ニュリョク</t>
    </rPh>
    <phoneticPr fontId="1"/>
  </si>
  <si>
    <t>１－② 支出計画書</t>
    <rPh sb="4" eb="8">
      <t>シシュツケイカク</t>
    </rPh>
    <rPh sb="8" eb="9">
      <t>ショ</t>
    </rPh>
    <phoneticPr fontId="1"/>
  </si>
  <si>
    <t>指定
（別添２）</t>
    <rPh sb="0" eb="2">
      <t>シテイ</t>
    </rPh>
    <phoneticPr fontId="7"/>
  </si>
  <si>
    <t>１－② 支出計画書
別紙</t>
    <rPh sb="4" eb="8">
      <t>シシュツケイカク</t>
    </rPh>
    <rPh sb="8" eb="9">
      <t>ショ</t>
    </rPh>
    <rPh sb="10" eb="12">
      <t>ベッシ</t>
    </rPh>
    <phoneticPr fontId="1"/>
  </si>
  <si>
    <t>指定
（別添２別紙）</t>
    <rPh sb="0" eb="2">
      <t>シテイ</t>
    </rPh>
    <rPh sb="7" eb="9">
      <t>ベッシ</t>
    </rPh>
    <phoneticPr fontId="7"/>
  </si>
  <si>
    <t>１－③ 交付申請書</t>
  </si>
  <si>
    <t>　　　指定
(交付規程
　様式第１)</t>
    <rPh sb="7" eb="9">
      <t>コウフ</t>
    </rPh>
    <rPh sb="9" eb="11">
      <t>キテイ</t>
    </rPh>
    <phoneticPr fontId="1"/>
  </si>
  <si>
    <t>１－④ 役員名簿</t>
    <phoneticPr fontId="1"/>
  </si>
  <si>
    <t>　　　指定
(交付規程
　様式第１別添)</t>
    <rPh sb="3" eb="5">
      <t>シテイ</t>
    </rPh>
    <rPh sb="8" eb="10">
      <t>コウフ</t>
    </rPh>
    <rPh sb="10" eb="12">
      <t>キテイ</t>
    </rPh>
    <rPh sb="14" eb="16">
      <t>ヨウシキ</t>
    </rPh>
    <rPh sb="16" eb="17">
      <t>ダイ</t>
    </rPh>
    <phoneticPr fontId="7"/>
  </si>
  <si>
    <t>不要</t>
    <rPh sb="0" eb="2">
      <t>フヨウ</t>
    </rPh>
    <phoneticPr fontId="1"/>
  </si>
  <si>
    <t>２</t>
    <phoneticPr fontId="1"/>
  </si>
  <si>
    <t>事業計画書
（本Excelファイル）</t>
    <rPh sb="0" eb="5">
      <t>ジギョウケイカクショ</t>
    </rPh>
    <phoneticPr fontId="1"/>
  </si>
  <si>
    <t>２ 事業計画書</t>
  </si>
  <si>
    <t>指定
（別添３）</t>
    <rPh sb="0" eb="2">
      <t>シテイ</t>
    </rPh>
    <rPh sb="4" eb="6">
      <t>ベッテン</t>
    </rPh>
    <phoneticPr fontId="7"/>
  </si>
  <si>
    <t>２ 事業計画書
別紙</t>
    <rPh sb="8" eb="10">
      <t>ベッシ</t>
    </rPh>
    <phoneticPr fontId="1"/>
  </si>
  <si>
    <t>指定
（別添３別紙）</t>
    <rPh sb="0" eb="2">
      <t>シテイ</t>
    </rPh>
    <rPh sb="4" eb="6">
      <t>ベッテン</t>
    </rPh>
    <rPh sb="7" eb="9">
      <t>ベッシ</t>
    </rPh>
    <phoneticPr fontId="1"/>
  </si>
  <si>
    <t>３</t>
    <phoneticPr fontId="1"/>
  </si>
  <si>
    <t>履歴事項全部証明書</t>
    <rPh sb="0" eb="9">
      <t>リレキジコウゼンブショウメイショ</t>
    </rPh>
    <phoneticPr fontId="8"/>
  </si>
  <si>
    <t>自由</t>
    <rPh sb="0" eb="2">
      <t>ジユウ</t>
    </rPh>
    <phoneticPr fontId="1"/>
  </si>
  <si>
    <t>写しで結構です。ただし、発行から３か月以内のものに限ります。</t>
    <rPh sb="0" eb="1">
      <t>ウツ</t>
    </rPh>
    <rPh sb="3" eb="5">
      <t>ケッコウ</t>
    </rPh>
    <rPh sb="12" eb="14">
      <t>ハッコウ</t>
    </rPh>
    <rPh sb="18" eb="19">
      <t>ゲツ</t>
    </rPh>
    <rPh sb="19" eb="21">
      <t>イナイ</t>
    </rPh>
    <rPh sb="25" eb="26">
      <t>カギ</t>
    </rPh>
    <phoneticPr fontId="1"/>
  </si>
  <si>
    <t>４</t>
    <phoneticPr fontId="1"/>
  </si>
  <si>
    <t>自由</t>
    <rPh sb="0" eb="2">
      <t>ジユウ</t>
    </rPh>
    <phoneticPr fontId="8"/>
  </si>
  <si>
    <t>５</t>
    <phoneticPr fontId="1"/>
  </si>
  <si>
    <t>右欄参照</t>
    <rPh sb="0" eb="1">
      <t>ミギ</t>
    </rPh>
    <rPh sb="1" eb="2">
      <t>ラン</t>
    </rPh>
    <rPh sb="2" eb="4">
      <t>サンショウ</t>
    </rPh>
    <phoneticPr fontId="1"/>
  </si>
  <si>
    <t>6</t>
    <phoneticPr fontId="1"/>
  </si>
  <si>
    <t>（別添１）</t>
    <rPh sb="1" eb="3">
      <t>ベッテン</t>
    </rPh>
    <phoneticPr fontId="1"/>
  </si>
  <si>
    <t>事業者の基本情報</t>
    <rPh sb="0" eb="3">
      <t>ジギョウシャ</t>
    </rPh>
    <rPh sb="4" eb="6">
      <t>キホン</t>
    </rPh>
    <rPh sb="6" eb="8">
      <t>ジョウホウ</t>
    </rPh>
    <phoneticPr fontId="1"/>
  </si>
  <si>
    <t>法人名
（又は屋号）</t>
    <rPh sb="0" eb="3">
      <t>ホウジンメイ</t>
    </rPh>
    <rPh sb="5" eb="6">
      <t>マタ</t>
    </rPh>
    <rPh sb="7" eb="9">
      <t>ヤゴウ</t>
    </rPh>
    <phoneticPr fontId="1"/>
  </si>
  <si>
    <t>代表者名</t>
    <rPh sb="0" eb="4">
      <t>ダイヒョウシャメイ</t>
    </rPh>
    <phoneticPr fontId="1"/>
  </si>
  <si>
    <t>資本金（円）</t>
    <rPh sb="4" eb="5">
      <t>エン</t>
    </rPh>
    <phoneticPr fontId="1"/>
  </si>
  <si>
    <t>申請担当者の
連絡先</t>
    <rPh sb="0" eb="2">
      <t>シンセイ</t>
    </rPh>
    <rPh sb="2" eb="5">
      <t>タントウシャ</t>
    </rPh>
    <rPh sb="7" eb="10">
      <t>レンラクサキ</t>
    </rPh>
    <phoneticPr fontId="1"/>
  </si>
  <si>
    <t>　　 要件確認</t>
    <rPh sb="3" eb="5">
      <t>ヨウケン</t>
    </rPh>
    <rPh sb="5" eb="7">
      <t>カクニン</t>
    </rPh>
    <phoneticPr fontId="1"/>
  </si>
  <si>
    <t>－</t>
  </si>
  <si>
    <t>　上記に該当することを確認しました</t>
    <rPh sb="1" eb="3">
      <t>ジョウキ</t>
    </rPh>
    <rPh sb="4" eb="6">
      <t>ガイトウ</t>
    </rPh>
    <rPh sb="11" eb="13">
      <t>カクニン</t>
    </rPh>
    <phoneticPr fontId="1"/>
  </si>
  <si>
    <t>　上記の規定に該当しないことを確認しました</t>
    <rPh sb="1" eb="3">
      <t>ジョウキ</t>
    </rPh>
    <rPh sb="4" eb="6">
      <t>キテイ</t>
    </rPh>
    <rPh sb="7" eb="9">
      <t>ガイトウ</t>
    </rPh>
    <rPh sb="15" eb="17">
      <t>カクニン</t>
    </rPh>
    <phoneticPr fontId="1"/>
  </si>
  <si>
    <t>　上記の措置要件に該当しないことを確認しました</t>
    <rPh sb="4" eb="6">
      <t>ソチ</t>
    </rPh>
    <rPh sb="6" eb="8">
      <t>ヨウケン</t>
    </rPh>
    <rPh sb="17" eb="19">
      <t>カクニン</t>
    </rPh>
    <phoneticPr fontId="1"/>
  </si>
  <si>
    <t>（別添２）</t>
    <phoneticPr fontId="1"/>
  </si>
  <si>
    <t>事業者名</t>
    <rPh sb="0" eb="4">
      <t>ジギョウシャメイ</t>
    </rPh>
    <phoneticPr fontId="1"/>
  </si>
  <si>
    <t>副業・兼業人材の受け入れ予定人数</t>
    <rPh sb="0" eb="2">
      <t>フクギョウ</t>
    </rPh>
    <rPh sb="3" eb="5">
      <t>ケンギョウ</t>
    </rPh>
    <rPh sb="5" eb="7">
      <t>ジンザイ</t>
    </rPh>
    <rPh sb="8" eb="9">
      <t>ウ</t>
    </rPh>
    <rPh sb="10" eb="11">
      <t>イ</t>
    </rPh>
    <rPh sb="12" eb="14">
      <t>ヨテイ</t>
    </rPh>
    <rPh sb="14" eb="16">
      <t>ニンズウ</t>
    </rPh>
    <phoneticPr fontId="1"/>
  </si>
  <si>
    <t>＊下表(a)と同額</t>
    <phoneticPr fontId="1"/>
  </si>
  <si>
    <t>＊下表(b)と同額</t>
    <phoneticPr fontId="1"/>
  </si>
  <si>
    <t>（3）補助上限額（全体）</t>
    <rPh sb="3" eb="8">
      <t>ホジョジョウゲンガク</t>
    </rPh>
    <rPh sb="9" eb="11">
      <t>ゼンタイ</t>
    </rPh>
    <phoneticPr fontId="1"/>
  </si>
  <si>
    <t>＊受け入れ１人あたり50万円
　１事業者あたり250万円</t>
    <phoneticPr fontId="1"/>
  </si>
  <si>
    <t>＊下表(c)と同額</t>
    <phoneticPr fontId="1"/>
  </si>
  <si>
    <t>（5）経費明細</t>
    <phoneticPr fontId="1"/>
  </si>
  <si>
    <t>費目</t>
    <rPh sb="0" eb="2">
      <t>ヒモク</t>
    </rPh>
    <phoneticPr fontId="1"/>
  </si>
  <si>
    <t>費用内容</t>
    <rPh sb="0" eb="2">
      <t>ヒヨウ</t>
    </rPh>
    <rPh sb="2" eb="4">
      <t>ナイヨウ</t>
    </rPh>
    <phoneticPr fontId="1"/>
  </si>
  <si>
    <t>選定方法</t>
    <rPh sb="0" eb="2">
      <t>センテイ</t>
    </rPh>
    <rPh sb="2" eb="4">
      <t>ホウホウ</t>
    </rPh>
    <phoneticPr fontId="1"/>
  </si>
  <si>
    <t>(A)補助事業に要する
経費(税込額)</t>
    <phoneticPr fontId="1"/>
  </si>
  <si>
    <r>
      <t xml:space="preserve">(B)補助対象経費
(税抜額)
</t>
    </r>
    <r>
      <rPr>
        <b/>
        <sz val="9"/>
        <rFont val="游明朝"/>
        <family val="1"/>
        <charset val="128"/>
      </rPr>
      <t>＊非課税事業者は税込額</t>
    </r>
    <rPh sb="17" eb="20">
      <t>ヒカゼイ</t>
    </rPh>
    <rPh sb="20" eb="23">
      <t>ジギョウシャ</t>
    </rPh>
    <rPh sb="24" eb="26">
      <t>ゼイコ</t>
    </rPh>
    <rPh sb="26" eb="27">
      <t>ガク</t>
    </rPh>
    <phoneticPr fontId="1"/>
  </si>
  <si>
    <r>
      <t xml:space="preserve">(C)補助金交付申請額
=(B)×補助率1/2
</t>
    </r>
    <r>
      <rPr>
        <b/>
        <sz val="9"/>
        <rFont val="游明朝"/>
        <family val="1"/>
        <charset val="128"/>
      </rPr>
      <t>＊円未満切り捨て</t>
    </r>
    <rPh sb="25" eb="29">
      <t>エンミマンキ</t>
    </rPh>
    <rPh sb="30" eb="31">
      <t>ス</t>
    </rPh>
    <phoneticPr fontId="1"/>
  </si>
  <si>
    <t>小計</t>
    <rPh sb="0" eb="2">
      <t>ショウケイ</t>
    </rPh>
    <phoneticPr fontId="1"/>
  </si>
  <si>
    <t>仲介サービス利用費</t>
    <rPh sb="0" eb="2">
      <t>チュウカイ</t>
    </rPh>
    <rPh sb="6" eb="9">
      <t>リヨウヒ</t>
    </rPh>
    <phoneticPr fontId="1"/>
  </si>
  <si>
    <t>専門家経費</t>
    <rPh sb="0" eb="3">
      <t>センモンカ</t>
    </rPh>
    <rPh sb="3" eb="5">
      <t>ケイヒ</t>
    </rPh>
    <phoneticPr fontId="1"/>
  </si>
  <si>
    <t>旅費</t>
    <rPh sb="0" eb="2">
      <t>リョヒ</t>
    </rPh>
    <phoneticPr fontId="1"/>
  </si>
  <si>
    <t>クラウドサービス利用費</t>
    <rPh sb="8" eb="11">
      <t>リヨウヒ</t>
    </rPh>
    <phoneticPr fontId="1"/>
  </si>
  <si>
    <t>合計</t>
    <rPh sb="0" eb="2">
      <t>ゴウケイ</t>
    </rPh>
    <phoneticPr fontId="1"/>
  </si>
  <si>
    <t>＊費目には、公募要領「補助対象経費」に示している各費目を選択してください。
＊補助対象経費には税抜額を記載してください。
＊(c)が補助上限額を超える場合は、当該補助上限額を申請額とします。</t>
    <rPh sb="1" eb="3">
      <t>ヒモク</t>
    </rPh>
    <rPh sb="28" eb="30">
      <t>センタク</t>
    </rPh>
    <phoneticPr fontId="1"/>
  </si>
  <si>
    <t>（別添２別紙）</t>
    <rPh sb="4" eb="6">
      <t>ベッシ</t>
    </rPh>
    <phoneticPr fontId="1"/>
  </si>
  <si>
    <t>補助事業に要する
経費(税込額)</t>
    <phoneticPr fontId="1"/>
  </si>
  <si>
    <t>（様式第１）</t>
  </si>
  <si>
    <t>作成日</t>
    <rPh sb="0" eb="3">
      <t>サクセイビ</t>
    </rPh>
    <phoneticPr fontId="1"/>
  </si>
  <si>
    <t>ランドブレイン株式会社</t>
  </si>
  <si>
    <t>代表取締役　吉武　祐一 殿</t>
  </si>
  <si>
    <t>住所</t>
    <rPh sb="0" eb="2">
      <t>ジュウショ</t>
    </rPh>
    <phoneticPr fontId="1"/>
  </si>
  <si>
    <t>代表者名</t>
    <rPh sb="0" eb="3">
      <t>ダイヒョウシャ</t>
    </rPh>
    <rPh sb="3" eb="4">
      <t>メイ</t>
    </rPh>
    <phoneticPr fontId="1"/>
  </si>
  <si>
    <t>中小企業新事業創出促進対策事業費補助金
（副業・兼業支援補助事業）
交付申請書</t>
    <phoneticPr fontId="1"/>
  </si>
  <si>
    <t>　中小企業新事業創出促進対策事業費補助金（副業・兼業支援補助事業）交付規程（以下、「交付規程」という。）第４条に基づき上記補助金の交付を下記のとおり申請します。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phoneticPr fontId="1"/>
  </si>
  <si>
    <t>記</t>
  </si>
  <si>
    <t>１．補助事業の目的及び内容</t>
    <phoneticPr fontId="1"/>
  </si>
  <si>
    <t>　　別紙「事業計画書」による</t>
    <rPh sb="2" eb="4">
      <t>ベッシ</t>
    </rPh>
    <rPh sb="5" eb="10">
      <t>ジギョウケイカクショ</t>
    </rPh>
    <phoneticPr fontId="1"/>
  </si>
  <si>
    <t>２．補助事業の開始及び完了予定日</t>
    <phoneticPr fontId="1"/>
  </si>
  <si>
    <t>　　交付決定日　 ～</t>
    <rPh sb="2" eb="6">
      <t>コウフケッテイ</t>
    </rPh>
    <rPh sb="6" eb="7">
      <t>ビ</t>
    </rPh>
    <phoneticPr fontId="1"/>
  </si>
  <si>
    <t>３．補助事業に要する経費、補助対象経費、補助金交付申請額、およびその配分額</t>
    <rPh sb="2" eb="4">
      <t>ホジョ</t>
    </rPh>
    <phoneticPr fontId="1"/>
  </si>
  <si>
    <t>（単位：円）</t>
  </si>
  <si>
    <t>補助対象経費の区分</t>
    <rPh sb="0" eb="2">
      <t>ホジョ</t>
    </rPh>
    <phoneticPr fontId="1"/>
  </si>
  <si>
    <t>補助事業に
要する経費</t>
    <rPh sb="0" eb="2">
      <t>ホジョ</t>
    </rPh>
    <phoneticPr fontId="1"/>
  </si>
  <si>
    <t>補助対象経費の額</t>
    <rPh sb="0" eb="2">
      <t>ホジョ</t>
    </rPh>
    <phoneticPr fontId="1"/>
  </si>
  <si>
    <t>補助率</t>
  </si>
  <si>
    <t>補助金交付
申請額</t>
    <phoneticPr fontId="1"/>
  </si>
  <si>
    <t>中小企業新事業創出促進対策事業費</t>
    <phoneticPr fontId="1"/>
  </si>
  <si>
    <t>合　計</t>
    <phoneticPr fontId="1"/>
  </si>
  <si>
    <t>（注１）申請書には、次の事項を記載した書面を添付すること。
　(1)役員名簿
　(2)その他事務局が指示する書面 </t>
    <phoneticPr fontId="1"/>
  </si>
  <si>
    <t>(別添)</t>
    <rPh sb="1" eb="3">
      <t>ベッテン</t>
    </rPh>
    <phoneticPr fontId="1"/>
  </si>
  <si>
    <t>役員名簿</t>
    <rPh sb="0" eb="2">
      <t>ヤクイン</t>
    </rPh>
    <rPh sb="2" eb="4">
      <t>メイボ</t>
    </rPh>
    <phoneticPr fontId="1"/>
  </si>
  <si>
    <t>氏名</t>
    <phoneticPr fontId="1"/>
  </si>
  <si>
    <t>生年月日</t>
    <phoneticPr fontId="1"/>
  </si>
  <si>
    <t>性別</t>
    <rPh sb="0" eb="2">
      <t>セイベツ</t>
    </rPh>
    <phoneticPr fontId="1"/>
  </si>
  <si>
    <t>会社名</t>
    <rPh sb="0" eb="3">
      <t>カイシャメイ</t>
    </rPh>
    <phoneticPr fontId="1"/>
  </si>
  <si>
    <t>役職名</t>
    <rPh sb="0" eb="3">
      <t>ヤクショクメイ</t>
    </rPh>
    <phoneticPr fontId="1"/>
  </si>
  <si>
    <t>カナ</t>
    <phoneticPr fontId="1"/>
  </si>
  <si>
    <t>漢字</t>
    <rPh sb="0" eb="2">
      <t>カンジ</t>
    </rPh>
    <phoneticPr fontId="1"/>
  </si>
  <si>
    <t>和暦</t>
    <rPh sb="0" eb="2">
      <t>ワレキ</t>
    </rPh>
    <phoneticPr fontId="1"/>
  </si>
  <si>
    <t>年</t>
    <rPh sb="0" eb="1">
      <t>ネン</t>
    </rPh>
    <phoneticPr fontId="1"/>
  </si>
  <si>
    <t>月</t>
    <rPh sb="0" eb="1">
      <t>ツキ</t>
    </rPh>
    <phoneticPr fontId="1"/>
  </si>
  <si>
    <t>日</t>
    <rPh sb="0" eb="1">
      <t>ヒ</t>
    </rPh>
    <phoneticPr fontId="1"/>
  </si>
  <si>
    <t>＊役員名簿については、会社法上の役員を記入してください（取締役、監査役、会計参与など）。また、外国人については、氏名欄にはアルファベットを、氏名カナ欄は当該アルファベットのカナ読みを記入してください。</t>
    <phoneticPr fontId="1"/>
  </si>
  <si>
    <t>（別添３）</t>
    <rPh sb="1" eb="3">
      <t>ベッテン</t>
    </rPh>
    <phoneticPr fontId="1"/>
  </si>
  <si>
    <t>２．補助事業に関する宣誓事項</t>
    <phoneticPr fontId="1"/>
  </si>
  <si>
    <t>上記の要件を満たすものとすることを宣誓します。</t>
    <rPh sb="0" eb="2">
      <t>ジョウキ</t>
    </rPh>
    <rPh sb="3" eb="5">
      <t>ヨウケン</t>
    </rPh>
    <rPh sb="6" eb="7">
      <t>ミ</t>
    </rPh>
    <rPh sb="17" eb="19">
      <t>センセイ</t>
    </rPh>
    <phoneticPr fontId="1"/>
  </si>
  <si>
    <t>上記について宣誓します。</t>
    <phoneticPr fontId="1"/>
  </si>
  <si>
    <t>３．自社の経営課題</t>
    <rPh sb="2" eb="4">
      <t>ジシャ</t>
    </rPh>
    <rPh sb="5" eb="9">
      <t>ケイエイカダイ</t>
    </rPh>
    <phoneticPr fontId="1"/>
  </si>
  <si>
    <t>(1)自社の経営課題の具体的内容</t>
    <rPh sb="3" eb="5">
      <t>ジシャ</t>
    </rPh>
    <rPh sb="6" eb="8">
      <t>ケイエイ</t>
    </rPh>
    <rPh sb="8" eb="10">
      <t>カダイ</t>
    </rPh>
    <rPh sb="11" eb="14">
      <t>グタイテキ</t>
    </rPh>
    <rPh sb="14" eb="16">
      <t>ナイヨウ</t>
    </rPh>
    <phoneticPr fontId="1"/>
  </si>
  <si>
    <t>(2)副業・兼業人材を受け入れることにより、上記(1)の経営課題をどのように解決するのか。</t>
    <rPh sb="3" eb="5">
      <t>フクギョウ</t>
    </rPh>
    <rPh sb="6" eb="8">
      <t>ケンギョウ</t>
    </rPh>
    <rPh sb="8" eb="10">
      <t>ジンザイ</t>
    </rPh>
    <rPh sb="11" eb="12">
      <t>ウ</t>
    </rPh>
    <rPh sb="13" eb="14">
      <t>イ</t>
    </rPh>
    <rPh sb="22" eb="24">
      <t>ジョウキ</t>
    </rPh>
    <rPh sb="28" eb="32">
      <t>ケイエイカダイ</t>
    </rPh>
    <rPh sb="38" eb="40">
      <t>カイケツ</t>
    </rPh>
    <phoneticPr fontId="1"/>
  </si>
  <si>
    <t>(3)上記(2)の経営課題の解決の結果、経営上、どのような効果があると見込まれるのか。</t>
    <rPh sb="3" eb="5">
      <t>ジョウキ</t>
    </rPh>
    <rPh sb="9" eb="13">
      <t>ケイエイカダイ</t>
    </rPh>
    <rPh sb="14" eb="16">
      <t>カイケツ</t>
    </rPh>
    <rPh sb="17" eb="19">
      <t>ケッカ</t>
    </rPh>
    <rPh sb="20" eb="22">
      <t>ケイエイ</t>
    </rPh>
    <rPh sb="22" eb="23">
      <t>ジョウ</t>
    </rPh>
    <rPh sb="29" eb="31">
      <t>コウカ</t>
    </rPh>
    <rPh sb="35" eb="37">
      <t>ミコ</t>
    </rPh>
    <phoneticPr fontId="1"/>
  </si>
  <si>
    <t>４．副業・兼業人材の受け入れに関する計画</t>
    <phoneticPr fontId="1"/>
  </si>
  <si>
    <t>(3)就労条件
　（想定）</t>
    <rPh sb="3" eb="5">
      <t>シュウロウ</t>
    </rPh>
    <rPh sb="5" eb="7">
      <t>ジョウケン</t>
    </rPh>
    <rPh sb="10" eb="12">
      <t>ソウテイ</t>
    </rPh>
    <phoneticPr fontId="1"/>
  </si>
  <si>
    <t>①就業期間</t>
    <phoneticPr fontId="1"/>
  </si>
  <si>
    <t>か月</t>
    <rPh sb="1" eb="2">
      <t>ゲツ</t>
    </rPh>
    <phoneticPr fontId="1"/>
  </si>
  <si>
    <t>②稼働時間</t>
    <phoneticPr fontId="1"/>
  </si>
  <si>
    <t>時間/月</t>
    <rPh sb="0" eb="2">
      <t>ジ</t>
    </rPh>
    <rPh sb="3" eb="4">
      <t>ツキ</t>
    </rPh>
    <phoneticPr fontId="1"/>
  </si>
  <si>
    <t>③契約形態</t>
    <phoneticPr fontId="1"/>
  </si>
  <si>
    <t>④報酬予定額
(いずれかを選択)</t>
    <rPh sb="1" eb="3">
      <t>ホウシュウ</t>
    </rPh>
    <rPh sb="3" eb="5">
      <t>ヨテイ</t>
    </rPh>
    <rPh sb="5" eb="6">
      <t>ガク</t>
    </rPh>
    <phoneticPr fontId="1"/>
  </si>
  <si>
    <r>
      <t>月額固定　</t>
    </r>
    <r>
      <rPr>
        <b/>
        <sz val="10"/>
        <rFont val="游明朝"/>
        <family val="1"/>
        <charset val="128"/>
      </rPr>
      <t>＝⇒</t>
    </r>
    <rPh sb="0" eb="2">
      <t>ゲツガク</t>
    </rPh>
    <rPh sb="2" eb="4">
      <t>コテイ</t>
    </rPh>
    <phoneticPr fontId="1"/>
  </si>
  <si>
    <t>(約　万円/月)</t>
    <phoneticPr fontId="1"/>
  </si>
  <si>
    <r>
      <t>稼働単価　</t>
    </r>
    <r>
      <rPr>
        <b/>
        <sz val="10"/>
        <rFont val="游明朝"/>
        <family val="1"/>
        <charset val="128"/>
      </rPr>
      <t>＝⇒</t>
    </r>
    <rPh sb="0" eb="2">
      <t>カドウ</t>
    </rPh>
    <rPh sb="2" eb="4">
      <t>タンカ</t>
    </rPh>
    <phoneticPr fontId="1"/>
  </si>
  <si>
    <t>(約　万円/回)</t>
    <phoneticPr fontId="1"/>
  </si>
  <si>
    <t>×</t>
    <phoneticPr fontId="1"/>
  </si>
  <si>
    <t>総稼働回数(　回程度)</t>
    <phoneticPr fontId="1"/>
  </si>
  <si>
    <r>
      <t>日額単価　</t>
    </r>
    <r>
      <rPr>
        <b/>
        <sz val="10"/>
        <rFont val="游明朝"/>
        <family val="1"/>
        <charset val="128"/>
      </rPr>
      <t>＝⇒</t>
    </r>
    <rPh sb="0" eb="2">
      <t>ニチガク</t>
    </rPh>
    <rPh sb="2" eb="4">
      <t>タンカ</t>
    </rPh>
    <phoneticPr fontId="1"/>
  </si>
  <si>
    <t>(約　万円/日)</t>
    <rPh sb="6" eb="7">
      <t>ニチ</t>
    </rPh>
    <phoneticPr fontId="1"/>
  </si>
  <si>
    <t>総稼働日数(　日程度)</t>
    <phoneticPr fontId="1"/>
  </si>
  <si>
    <r>
      <t>時間単価　</t>
    </r>
    <r>
      <rPr>
        <b/>
        <sz val="10"/>
        <rFont val="游明朝"/>
        <family val="1"/>
        <charset val="128"/>
      </rPr>
      <t>＝⇒</t>
    </r>
    <rPh sb="0" eb="2">
      <t>ジカン</t>
    </rPh>
    <rPh sb="2" eb="4">
      <t>タンカ</t>
    </rPh>
    <phoneticPr fontId="1"/>
  </si>
  <si>
    <t>(約　千円/時間)</t>
    <phoneticPr fontId="1"/>
  </si>
  <si>
    <t>総稼働時間(　時間程度)</t>
    <phoneticPr fontId="1"/>
  </si>
  <si>
    <r>
      <t>その他　　</t>
    </r>
    <r>
      <rPr>
        <b/>
        <sz val="10"/>
        <rFont val="游明朝"/>
        <family val="1"/>
        <charset val="128"/>
      </rPr>
      <t>＝⇒</t>
    </r>
    <rPh sb="2" eb="3">
      <t>タ</t>
    </rPh>
    <phoneticPr fontId="1"/>
  </si>
  <si>
    <t>(4)求人方法</t>
    <rPh sb="3" eb="5">
      <t>キュウジン</t>
    </rPh>
    <rPh sb="5" eb="7">
      <t>ホウホウ</t>
    </rPh>
    <phoneticPr fontId="1"/>
  </si>
  <si>
    <t>①想定される
　求人方法</t>
    <rPh sb="1" eb="3">
      <t>ソウテイ</t>
    </rPh>
    <rPh sb="8" eb="10">
      <t>キュウジン</t>
    </rPh>
    <rPh sb="10" eb="12">
      <t>ホウホウ</t>
    </rPh>
    <phoneticPr fontId="1"/>
  </si>
  <si>
    <t>仲介サービス(民間)</t>
    <phoneticPr fontId="1"/>
  </si>
  <si>
    <t>自社の人脈(取引先・社員)</t>
    <phoneticPr fontId="1"/>
  </si>
  <si>
    <t>自社のホームページ</t>
  </si>
  <si>
    <t>②利用予定の
　仲介サービス
　（民間）</t>
    <rPh sb="1" eb="3">
      <t>リヨウ</t>
    </rPh>
    <rPh sb="3" eb="5">
      <t>ヨテイ</t>
    </rPh>
    <rPh sb="8" eb="10">
      <t>チュウカイ</t>
    </rPh>
    <rPh sb="17" eb="19">
      <t>ミンカン</t>
    </rPh>
    <phoneticPr fontId="1"/>
  </si>
  <si>
    <t>③現在の就業先と
　契約形態</t>
    <rPh sb="1" eb="3">
      <t>ゲンザイ</t>
    </rPh>
    <rPh sb="4" eb="6">
      <t>シュウギョウ</t>
    </rPh>
    <rPh sb="6" eb="7">
      <t>サキ</t>
    </rPh>
    <rPh sb="10" eb="14">
      <t>ケイヤクケイタイ</t>
    </rPh>
    <phoneticPr fontId="1"/>
  </si>
  <si>
    <t>＊受け入れ予定の副業・兼業人材が２人以上の場合は、別シート（２ 事業計画書 別紙）にもご記入ください。</t>
    <rPh sb="1" eb="2">
      <t>ウ</t>
    </rPh>
    <rPh sb="3" eb="4">
      <t>イ</t>
    </rPh>
    <rPh sb="5" eb="7">
      <t>ヨテイ</t>
    </rPh>
    <rPh sb="8" eb="10">
      <t>フクギョウ</t>
    </rPh>
    <rPh sb="11" eb="13">
      <t>ケンギョウ</t>
    </rPh>
    <rPh sb="13" eb="15">
      <t>ジンザイ</t>
    </rPh>
    <rPh sb="17" eb="20">
      <t>ニンイジョウ</t>
    </rPh>
    <rPh sb="21" eb="23">
      <t>バアイ</t>
    </rPh>
    <rPh sb="25" eb="26">
      <t>ベツ</t>
    </rPh>
    <rPh sb="44" eb="46">
      <t>キニュウ</t>
    </rPh>
    <phoneticPr fontId="1"/>
  </si>
  <si>
    <t>（別添３別紙）</t>
    <rPh sb="1" eb="3">
      <t>ベッテン</t>
    </rPh>
    <rPh sb="4" eb="6">
      <t>ベッシ</t>
    </rPh>
    <phoneticPr fontId="1"/>
  </si>
  <si>
    <t>■副業・兼業人材の受け入れに関する計画（２人目）</t>
    <phoneticPr fontId="1"/>
  </si>
  <si>
    <t>月額固定　＝⇒</t>
    <rPh sb="0" eb="2">
      <t>ゲツガク</t>
    </rPh>
    <rPh sb="2" eb="4">
      <t>コテイ</t>
    </rPh>
    <phoneticPr fontId="1"/>
  </si>
  <si>
    <t>－</t>
    <phoneticPr fontId="1"/>
  </si>
  <si>
    <t>稼働単価　＝⇒</t>
    <rPh sb="0" eb="2">
      <t>カドウ</t>
    </rPh>
    <rPh sb="2" eb="4">
      <t>タンカ</t>
    </rPh>
    <phoneticPr fontId="1"/>
  </si>
  <si>
    <t>日額単価　＝⇒</t>
    <rPh sb="0" eb="2">
      <t>ニチガク</t>
    </rPh>
    <rPh sb="2" eb="4">
      <t>タンカ</t>
    </rPh>
    <phoneticPr fontId="1"/>
  </si>
  <si>
    <t>時間単価　＝⇒</t>
    <rPh sb="0" eb="2">
      <t>ジカン</t>
    </rPh>
    <rPh sb="2" eb="4">
      <t>タンカ</t>
    </rPh>
    <phoneticPr fontId="1"/>
  </si>
  <si>
    <t>その他　＝⇒</t>
    <rPh sb="2" eb="3">
      <t>タ</t>
    </rPh>
    <phoneticPr fontId="1"/>
  </si>
  <si>
    <r>
      <t>その他　</t>
    </r>
    <r>
      <rPr>
        <b/>
        <sz val="10"/>
        <rFont val="游明朝"/>
        <family val="1"/>
        <charset val="128"/>
      </rPr>
      <t>＝⇒</t>
    </r>
    <rPh sb="2" eb="3">
      <t>タ</t>
    </rPh>
    <phoneticPr fontId="1"/>
  </si>
  <si>
    <t>③現在の就業先と
契約形態</t>
    <rPh sb="1" eb="3">
      <t>ゲンザイ</t>
    </rPh>
    <rPh sb="4" eb="6">
      <t>シュウギョウ</t>
    </rPh>
    <rPh sb="6" eb="7">
      <t>サキ</t>
    </rPh>
    <rPh sb="9" eb="13">
      <t>ケイヤクケイタイ</t>
    </rPh>
    <phoneticPr fontId="1"/>
  </si>
  <si>
    <t>■副業・兼業人材の受け入れに関する計画（３人目）</t>
    <phoneticPr fontId="1"/>
  </si>
  <si>
    <t>■副業・兼業人材の受け入れに関する計画（４人目）</t>
    <phoneticPr fontId="1"/>
  </si>
  <si>
    <t>■副業・兼業人材の受け入れに関する計画（５人目）</t>
    <phoneticPr fontId="1"/>
  </si>
  <si>
    <t>課税事業者</t>
    <rPh sb="0" eb="5">
      <t>カゼイジギョウシャ</t>
    </rPh>
    <phoneticPr fontId="1"/>
  </si>
  <si>
    <t>相見積もり</t>
    <rPh sb="0" eb="3">
      <t>アイミツモ</t>
    </rPh>
    <phoneticPr fontId="1"/>
  </si>
  <si>
    <t>研修費</t>
    <rPh sb="0" eb="3">
      <t>ケンシュウヒ</t>
    </rPh>
    <phoneticPr fontId="1"/>
  </si>
  <si>
    <t>専門家経費</t>
    <rPh sb="0" eb="5">
      <t>センモンカケイヒ</t>
    </rPh>
    <phoneticPr fontId="1"/>
  </si>
  <si>
    <t>随意契約</t>
    <rPh sb="0" eb="4">
      <t>ズイイケイヤク</t>
    </rPh>
    <phoneticPr fontId="1"/>
  </si>
  <si>
    <t>本見積もり先・
随意契約先の
事業者名</t>
    <rPh sb="0" eb="3">
      <t>ホンミツ</t>
    </rPh>
    <rPh sb="5" eb="6">
      <t>サキ</t>
    </rPh>
    <rPh sb="8" eb="12">
      <t>ズイイケイヤク</t>
    </rPh>
    <rPh sb="12" eb="13">
      <t>サキ</t>
    </rPh>
    <rPh sb="15" eb="19">
      <t>ジギョウシャメイ</t>
    </rPh>
    <phoneticPr fontId="1"/>
  </si>
  <si>
    <t>相見積もり先の
事業者名</t>
    <rPh sb="0" eb="3">
      <t>アイミツ</t>
    </rPh>
    <rPh sb="5" eb="6">
      <t>サキ</t>
    </rPh>
    <rPh sb="8" eb="12">
      <t>ジギョウシャメイ</t>
    </rPh>
    <phoneticPr fontId="1"/>
  </si>
  <si>
    <r>
      <t xml:space="preserve">(1)副業・兼業人材が従事する
　 具体的業務
</t>
    </r>
    <r>
      <rPr>
        <sz val="8"/>
        <rFont val="游明朝"/>
        <family val="1"/>
        <charset val="128"/>
      </rPr>
      <t>※マニュアル等に基づく定型的な業務や単純作業ではなく、</t>
    </r>
    <r>
      <rPr>
        <u/>
        <sz val="8"/>
        <rFont val="游明朝"/>
        <family val="1"/>
        <charset val="128"/>
      </rPr>
      <t>都度の思考や判断、臨機応変な対応等が求められる業務であること</t>
    </r>
    <r>
      <rPr>
        <sz val="8"/>
        <rFont val="游明朝"/>
        <family val="1"/>
        <charset val="128"/>
      </rPr>
      <t>が分かるようご記入ください。</t>
    </r>
    <rPh sb="3" eb="5">
      <t>フクギョウ</t>
    </rPh>
    <rPh sb="6" eb="8">
      <t>ケンギョウ</t>
    </rPh>
    <rPh sb="8" eb="10">
      <t>ジンザイ</t>
    </rPh>
    <rPh sb="11" eb="13">
      <t>ジュウジ</t>
    </rPh>
    <rPh sb="18" eb="20">
      <t>グタイ</t>
    </rPh>
    <rPh sb="20" eb="22">
      <t>ギョウム</t>
    </rPh>
    <rPh sb="29" eb="30">
      <t>トウ</t>
    </rPh>
    <rPh sb="31" eb="32">
      <t>モト</t>
    </rPh>
    <rPh sb="34" eb="37">
      <t>テイケイテキ</t>
    </rPh>
    <rPh sb="38" eb="40">
      <t>ギョウム</t>
    </rPh>
    <rPh sb="41" eb="43">
      <t>タンジュン</t>
    </rPh>
    <rPh sb="43" eb="45">
      <t>サギョウ</t>
    </rPh>
    <rPh sb="50" eb="52">
      <t>ツド</t>
    </rPh>
    <rPh sb="54" eb="56">
      <t>シコウ</t>
    </rPh>
    <rPh sb="56" eb="58">
      <t>ハンダン</t>
    </rPh>
    <rPh sb="59" eb="63">
      <t>リンキオウヘン</t>
    </rPh>
    <rPh sb="64" eb="66">
      <t>タイオウ</t>
    </rPh>
    <rPh sb="66" eb="67">
      <t>トウ</t>
    </rPh>
    <rPh sb="68" eb="69">
      <t>モト</t>
    </rPh>
    <rPh sb="73" eb="75">
      <t>ギョウム</t>
    </rPh>
    <rPh sb="81" eb="82">
      <t>ワ</t>
    </rPh>
    <rPh sb="87" eb="89">
      <t>キニュ</t>
    </rPh>
    <phoneticPr fontId="1"/>
  </si>
  <si>
    <r>
      <t xml:space="preserve">(2)副業・兼業人材に求める
　 具体的なスキル・経験等
</t>
    </r>
    <r>
      <rPr>
        <sz val="8"/>
        <rFont val="游明朝"/>
        <family val="1"/>
        <charset val="128"/>
      </rPr>
      <t>※スキル・経験等の専門性・希少性（コミュニケーション能力や社会人経験者といった汎用的なスキル・経験等ではなく、</t>
    </r>
    <r>
      <rPr>
        <u/>
        <sz val="8"/>
        <rFont val="游明朝"/>
        <family val="1"/>
        <charset val="128"/>
      </rPr>
      <t>特定の領域に関する高度なスキル・経験等であること</t>
    </r>
    <r>
      <rPr>
        <sz val="8"/>
        <rFont val="游明朝"/>
        <family val="1"/>
        <charset val="128"/>
      </rPr>
      <t>）が分かるようご記入ください。</t>
    </r>
    <rPh sb="3" eb="5">
      <t>フクギョウ</t>
    </rPh>
    <rPh sb="6" eb="8">
      <t>ケンギョウ</t>
    </rPh>
    <rPh sb="8" eb="10">
      <t>ジンザイ</t>
    </rPh>
    <rPh sb="11" eb="12">
      <t>モト</t>
    </rPh>
    <rPh sb="17" eb="20">
      <t>グタイテキ</t>
    </rPh>
    <rPh sb="25" eb="27">
      <t>ケイケン</t>
    </rPh>
    <rPh sb="27" eb="28">
      <t>トウ</t>
    </rPh>
    <rPh sb="34" eb="36">
      <t>ケイケン</t>
    </rPh>
    <rPh sb="36" eb="37">
      <t>トウ</t>
    </rPh>
    <rPh sb="38" eb="41">
      <t>センモンセイ</t>
    </rPh>
    <rPh sb="42" eb="45">
      <t>キショウセイ</t>
    </rPh>
    <rPh sb="55" eb="57">
      <t>ノウリョク</t>
    </rPh>
    <rPh sb="58" eb="61">
      <t>シャカイジン</t>
    </rPh>
    <rPh sb="61" eb="64">
      <t>ケイケンシャ</t>
    </rPh>
    <rPh sb="68" eb="71">
      <t>ハンヨウテキ</t>
    </rPh>
    <rPh sb="76" eb="78">
      <t>ケイケン</t>
    </rPh>
    <rPh sb="78" eb="79">
      <t>トウ</t>
    </rPh>
    <rPh sb="84" eb="86">
      <t>トクテイ</t>
    </rPh>
    <rPh sb="87" eb="89">
      <t>リョウイキ</t>
    </rPh>
    <rPh sb="90" eb="91">
      <t>カン</t>
    </rPh>
    <rPh sb="93" eb="95">
      <t>コウド</t>
    </rPh>
    <rPh sb="100" eb="102">
      <t>ケイケン</t>
    </rPh>
    <rPh sb="102" eb="103">
      <t>トウ</t>
    </rPh>
    <rPh sb="110" eb="111">
      <t>ワ</t>
    </rPh>
    <rPh sb="116" eb="118">
      <t>キニュウ</t>
    </rPh>
    <phoneticPr fontId="1"/>
  </si>
  <si>
    <t>書類名</t>
    <phoneticPr fontId="1"/>
  </si>
  <si>
    <t>免税事業者</t>
    <rPh sb="0" eb="5">
      <t>メンゼイジギョウシャ</t>
    </rPh>
    <phoneticPr fontId="1"/>
  </si>
  <si>
    <t>右欄参照</t>
    <rPh sb="0" eb="4">
      <t>ミギランサンショウ</t>
    </rPh>
    <phoneticPr fontId="1"/>
  </si>
  <si>
    <t>7</t>
    <phoneticPr fontId="1"/>
  </si>
  <si>
    <t>ワーク・ライフ・バランスに係る
認定に関する書類</t>
    <rPh sb="16" eb="18">
      <t>ニンテイ</t>
    </rPh>
    <rPh sb="19" eb="20">
      <t>カン</t>
    </rPh>
    <phoneticPr fontId="1"/>
  </si>
  <si>
    <t>受け入れ予定の副業・兼業人材が２人以上の場合は必ずご記入ください（無記入の場合、受け入れ予定人数には認められません）。</t>
    <rPh sb="0" eb="1">
      <t>ウ</t>
    </rPh>
    <rPh sb="2" eb="3">
      <t>イ</t>
    </rPh>
    <rPh sb="4" eb="6">
      <t>ヨテイ</t>
    </rPh>
    <rPh sb="7" eb="9">
      <t>フク</t>
    </rPh>
    <rPh sb="10" eb="12">
      <t>ケンギョウ</t>
    </rPh>
    <rPh sb="12" eb="14">
      <t>ジンザイ</t>
    </rPh>
    <rPh sb="16" eb="17">
      <t>ニン</t>
    </rPh>
    <rPh sb="17" eb="19">
      <t>イジョウ</t>
    </rPh>
    <rPh sb="20" eb="22">
      <t>バアイ</t>
    </rPh>
    <rPh sb="23" eb="24">
      <t>カナラ</t>
    </rPh>
    <rPh sb="26" eb="28">
      <t>キニュ</t>
    </rPh>
    <rPh sb="33" eb="36">
      <t>ムキニュウ</t>
    </rPh>
    <rPh sb="37" eb="39">
      <t>バアイ</t>
    </rPh>
    <rPh sb="40" eb="41">
      <t>ウ</t>
    </rPh>
    <rPh sb="42" eb="43">
      <t>イ</t>
    </rPh>
    <rPh sb="44" eb="46">
      <t>ヨテイ</t>
    </rPh>
    <rPh sb="46" eb="48">
      <t>ニンズウ</t>
    </rPh>
    <rPh sb="50" eb="51">
      <t>ミト</t>
    </rPh>
    <phoneticPr fontId="1"/>
  </si>
  <si>
    <t>支出計画書の根拠資料</t>
    <phoneticPr fontId="1"/>
  </si>
  <si>
    <t>右欄参照</t>
    <rPh sb="0" eb="4">
      <t>ウランサンショウ</t>
    </rPh>
    <phoneticPr fontId="3"/>
  </si>
  <si>
    <t>直近会計期の決算書</t>
    <rPh sb="0" eb="2">
      <t>チョッキン</t>
    </rPh>
    <rPh sb="2" eb="4">
      <t>カイケイ</t>
    </rPh>
    <rPh sb="4" eb="5">
      <t>キ</t>
    </rPh>
    <rPh sb="6" eb="9">
      <t>ケッサンショ</t>
    </rPh>
    <phoneticPr fontId="8"/>
  </si>
  <si>
    <t>直近１期（１年間）の
売上高（円）</t>
    <rPh sb="0" eb="2">
      <t>チョッキン</t>
    </rPh>
    <rPh sb="3" eb="4">
      <t>キ</t>
    </rPh>
    <rPh sb="6" eb="8">
      <t>ネンカン</t>
    </rPh>
    <rPh sb="11" eb="13">
      <t>ウリアゲ</t>
    </rPh>
    <rPh sb="15" eb="16">
      <t>エン</t>
    </rPh>
    <phoneticPr fontId="1"/>
  </si>
  <si>
    <t>課税事業者/免税事業者</t>
    <rPh sb="0" eb="5">
      <t>カゼイ</t>
    </rPh>
    <rPh sb="6" eb="8">
      <t>メンゼイ</t>
    </rPh>
    <rPh sb="8" eb="11">
      <t>ジギョウシャ</t>
    </rPh>
    <phoneticPr fontId="1"/>
  </si>
  <si>
    <t>直近の確定申告書
または開業届</t>
    <rPh sb="0" eb="2">
      <t>チョッキン</t>
    </rPh>
    <rPh sb="3" eb="5">
      <t>カクテイ</t>
    </rPh>
    <rPh sb="5" eb="8">
      <t>シンコクショ</t>
    </rPh>
    <rPh sb="12" eb="14">
      <t>カイギョウ</t>
    </rPh>
    <rPh sb="14" eb="15">
      <t>トドケ</t>
    </rPh>
    <phoneticPr fontId="1"/>
  </si>
  <si>
    <t>適宜</t>
    <rPh sb="0" eb="2">
      <t>テキギ</t>
    </rPh>
    <phoneticPr fontId="1"/>
  </si>
  <si>
    <t>本補助事業において受け入れる人材が有するスキルや経験などを活用することが、受け入れ企業の経営課題の解決につながるものであること（ただし、定型的な業務や単純作業など、専門的なスキル・経験を必要としない業務に関する人員が不足しているという課題に対応するために、副業・兼業人材を受け入れる場合を除く）</t>
    <phoneticPr fontId="1"/>
  </si>
  <si>
    <t>課税事業者/
免税事業者</t>
    <rPh sb="0" eb="5">
      <t>カゼイ</t>
    </rPh>
    <rPh sb="7" eb="9">
      <t>メンゼイ</t>
    </rPh>
    <rPh sb="9" eb="12">
      <t>ジギョウシャ</t>
    </rPh>
    <phoneticPr fontId="1"/>
  </si>
  <si>
    <t>随意契約先の選定理由
（150字程度）</t>
    <rPh sb="0" eb="2">
      <t>ズイイ</t>
    </rPh>
    <rPh sb="2" eb="4">
      <t>ケイヤク</t>
    </rPh>
    <rPh sb="4" eb="5">
      <t>サキ</t>
    </rPh>
    <rPh sb="6" eb="8">
      <t>センテイ</t>
    </rPh>
    <rPh sb="8" eb="10">
      <t>リユウ</t>
    </rPh>
    <rPh sb="15" eb="16">
      <t>ジ</t>
    </rPh>
    <rPh sb="16" eb="18">
      <t>テイド</t>
    </rPh>
    <phoneticPr fontId="1"/>
  </si>
  <si>
    <t>法人/個人事業主</t>
    <rPh sb="0" eb="2">
      <t>ホウジン</t>
    </rPh>
    <rPh sb="3" eb="8">
      <t>コジンジギョウヌシ</t>
    </rPh>
    <phoneticPr fontId="1"/>
  </si>
  <si>
    <t>内訳</t>
    <rPh sb="0" eb="2">
      <t>ウチワケ</t>
    </rPh>
    <phoneticPr fontId="1"/>
  </si>
  <si>
    <t>仲介サービス利用費</t>
    <rPh sb="0" eb="2">
      <t>チュウカイ</t>
    </rPh>
    <rPh sb="6" eb="8">
      <t>リヨウ</t>
    </rPh>
    <rPh sb="8" eb="9">
      <t>ヒ</t>
    </rPh>
    <phoneticPr fontId="1"/>
  </si>
  <si>
    <t>専門家経費</t>
    <rPh sb="0" eb="3">
      <t>センモンカ</t>
    </rPh>
    <rPh sb="3" eb="5">
      <t>ケイヒ</t>
    </rPh>
    <phoneticPr fontId="1"/>
  </si>
  <si>
    <t>旅費</t>
    <rPh sb="0" eb="2">
      <t>リョヒ</t>
    </rPh>
    <phoneticPr fontId="1"/>
  </si>
  <si>
    <t>クラウドサービス利用費</t>
    <rPh sb="8" eb="11">
      <t>リヨウヒ</t>
    </rPh>
    <phoneticPr fontId="1"/>
  </si>
  <si>
    <t>経済産業省所管補助金等交付等の停止及び契約に係る指名停止等措置要領(平成15・01・29 会課第１号)別表第一及び第二の各号第一欄に掲げる措置要件への該当</t>
  </si>
  <si>
    <t>(1)自社の経営課題の具体的内容</t>
  </si>
  <si>
    <t>(2)副業・兼業人材を受け入れることにより、上記(1)の経営課題をどのように解決するのか。</t>
  </si>
  <si>
    <t>(3)上記(2)の経営課題の解決の結果、経営上、どのような効果があると見込まれるのか。</t>
  </si>
  <si>
    <t>(1)副業・兼業人材が従事する具体的業務</t>
  </si>
  <si>
    <t>(2)副業・兼業人材に求める具体的なスキル・経験等</t>
  </si>
  <si>
    <t>(4)求人方法</t>
  </si>
  <si>
    <t>(5)副業・兼業人材のプロフィール</t>
  </si>
  <si>
    <t>(A)補助事業に要する
経費</t>
  </si>
  <si>
    <t>(B)補助対象経費</t>
  </si>
  <si>
    <t>(C)補助金交付申請額</t>
  </si>
  <si>
    <t>仲介サービス(民間)を選択</t>
  </si>
  <si>
    <t>自社の人脈(取引先・社員)を選択</t>
  </si>
  <si>
    <t>２ 事業計画書(別紙)</t>
    <rPh sb="8" eb="10">
      <t>ベッシ</t>
    </rPh>
    <phoneticPr fontId="1"/>
  </si>
  <si>
    <t>法人名(又は屋号)</t>
    <rPh sb="0" eb="3">
      <t>ホウジンメイ</t>
    </rPh>
    <rPh sb="4" eb="5">
      <t>マタ</t>
    </rPh>
    <rPh sb="6" eb="8">
      <t>ヤゴウ</t>
    </rPh>
    <phoneticPr fontId="1"/>
  </si>
  <si>
    <t>本社所在地
(又は住所)</t>
    <rPh sb="0" eb="5">
      <t>ホンシャショザイチ</t>
    </rPh>
    <rPh sb="7" eb="8">
      <t>マタ</t>
    </rPh>
    <rPh sb="9" eb="11">
      <t>ジュウショ</t>
    </rPh>
    <phoneticPr fontId="1"/>
  </si>
  <si>
    <t>代表者名(フリガナ)</t>
    <rPh sb="0" eb="4">
      <t>ダイヒョウシャメイ</t>
    </rPh>
    <phoneticPr fontId="1"/>
  </si>
  <si>
    <t>資本金(円)
(個人事業主は不要)</t>
    <rPh sb="4" eb="5">
      <t>エン</t>
    </rPh>
    <rPh sb="8" eb="13">
      <t>コジンジギョウヌシ</t>
    </rPh>
    <rPh sb="14" eb="16">
      <t>フヨウ</t>
    </rPh>
    <phoneticPr fontId="1"/>
  </si>
  <si>
    <t>直近の1期(1年間)の
売上高(円)</t>
    <rPh sb="0" eb="2">
      <t>チョッキン</t>
    </rPh>
    <rPh sb="4" eb="5">
      <t>キ</t>
    </rPh>
    <rPh sb="7" eb="9">
      <t>ネンカン</t>
    </rPh>
    <rPh sb="12" eb="14">
      <t>ウリアゲ</t>
    </rPh>
    <rPh sb="16" eb="17">
      <t>エン</t>
    </rPh>
    <phoneticPr fontId="1"/>
  </si>
  <si>
    <t>主たる業種
(①大分類)</t>
    <rPh sb="0" eb="1">
      <t>シュ</t>
    </rPh>
    <rPh sb="3" eb="5">
      <t>ギョウシュ</t>
    </rPh>
    <rPh sb="8" eb="11">
      <t>ダイブンルイ</t>
    </rPh>
    <phoneticPr fontId="1"/>
  </si>
  <si>
    <t>主たる業種
(②中分類)</t>
    <rPh sb="3" eb="5">
      <t>ギョウシュ</t>
    </rPh>
    <rPh sb="8" eb="11">
      <t>チュウブンルイ</t>
    </rPh>
    <phoneticPr fontId="1"/>
  </si>
  <si>
    <t>主たる業種
(③小分類)</t>
    <rPh sb="3" eb="5">
      <t>ギョウシュ</t>
    </rPh>
    <rPh sb="8" eb="9">
      <t>ショウ</t>
    </rPh>
    <rPh sb="9" eb="11">
      <t>ブンルイ</t>
    </rPh>
    <phoneticPr fontId="1"/>
  </si>
  <si>
    <t>(1)補助事業に要する経費(全体)</t>
    <rPh sb="14" eb="16">
      <t>ゼンタイ</t>
    </rPh>
    <phoneticPr fontId="1"/>
  </si>
  <si>
    <t>(2)補助対象経費(全体)</t>
    <rPh sb="5" eb="7">
      <t>タイショウ</t>
    </rPh>
    <rPh sb="7" eb="9">
      <t>ケイヒ</t>
    </rPh>
    <phoneticPr fontId="1"/>
  </si>
  <si>
    <t>(3)補助上限額(全体)</t>
    <rPh sb="5" eb="7">
      <t>ジョウゲン</t>
    </rPh>
    <phoneticPr fontId="1"/>
  </si>
  <si>
    <t>(4)補助金交付申請額(全体)</t>
    <rPh sb="12" eb="14">
      <t>ゼンタイ</t>
    </rPh>
    <phoneticPr fontId="1"/>
  </si>
  <si>
    <t>４．副業・兼業人材の受け入れに関する計画(１人目)</t>
    <rPh sb="22" eb="24">
      <t>ニンメ</t>
    </rPh>
    <phoneticPr fontId="1"/>
  </si>
  <si>
    <t>■副業・兼業人材の受け入れに関する計画(２人目)</t>
    <rPh sb="21" eb="23">
      <t>ニンメ</t>
    </rPh>
    <phoneticPr fontId="1"/>
  </si>
  <si>
    <t>■副業・兼業人材の受け入れに関する計画(３人目)</t>
    <rPh sb="21" eb="23">
      <t>ニンメ</t>
    </rPh>
    <phoneticPr fontId="1"/>
  </si>
  <si>
    <t>■副業・兼業人材の受け入れに関する計画(４人目)</t>
    <rPh sb="21" eb="23">
      <t>ニンメ</t>
    </rPh>
    <phoneticPr fontId="1"/>
  </si>
  <si>
    <t>■副業・兼業人材の受け入れに関する計画(５人目)</t>
    <rPh sb="21" eb="23">
      <t>ニンメ</t>
    </rPh>
    <phoneticPr fontId="1"/>
  </si>
  <si>
    <t>本補助事業において受け入れる人材が有するスキルや経験などを活用することが、受け入れ企業の経営課題の解決につながるものであること(ただし、定型的な業務や単純作業など、専門的なスキル・経験を必要としない業務に関する人員が不足しているという課題に対応するために、副業・兼業人材を受け入れる場合を除く)</t>
  </si>
  <si>
    <t>本補助事業において、副業・兼業人材との契約を雇用契約により行う場合には、労働関係法令等を踏まえ、また、副業・兼業人材との契約を業務委託契約により行う場合には、「フリーランスとして安心して働ける環境を整備するためのガイドライン」(内閣官房、公正取引委員会、中小企業庁、厚生労働省)等を踏まえ、関係法令を遵守すること</t>
    <rPh sb="22" eb="24">
      <t>コヨウ</t>
    </rPh>
    <phoneticPr fontId="1"/>
  </si>
  <si>
    <t>(3)就労条件(想定)</t>
  </si>
  <si>
    <t>②利用予定の仲介サービス(民間)</t>
  </si>
  <si>
    <t>中小企業新事業創出促進対策事業費補助金
（副業・兼業支援補助事業）
類型Ｂ　副業・兼業受け入れ型　提出資料一覧（第２次公募）</t>
    <rPh sb="43" eb="44">
      <t>ウ</t>
    </rPh>
    <rPh sb="45" eb="46">
      <t>イ</t>
    </rPh>
    <rPh sb="47" eb="48">
      <t>ガタ</t>
    </rPh>
    <rPh sb="49" eb="51">
      <t>テイシュツ</t>
    </rPh>
    <rPh sb="51" eb="53">
      <t>シリョウ</t>
    </rPh>
    <rPh sb="53" eb="55">
      <t>イチラン</t>
    </rPh>
    <rPh sb="56" eb="57">
      <t>ダイ</t>
    </rPh>
    <rPh sb="58" eb="59">
      <t>ジ</t>
    </rPh>
    <rPh sb="59" eb="61">
      <t>コウボ</t>
    </rPh>
    <phoneticPr fontId="1"/>
  </si>
  <si>
    <t>事業計画書
(類型B　副業・兼業受け入れ型／第２次公募)</t>
    <rPh sb="16" eb="17">
      <t>ウ</t>
    </rPh>
    <rPh sb="18" eb="19">
      <t>イ</t>
    </rPh>
    <rPh sb="22" eb="23">
      <t>ダイ</t>
    </rPh>
    <rPh sb="24" eb="25">
      <t>ジ</t>
    </rPh>
    <rPh sb="25" eb="27">
      <t>コウボ</t>
    </rPh>
    <phoneticPr fontId="1"/>
  </si>
  <si>
    <t>支出計画書
（類型B　副業・兼業受け入れ型／第２次公募）</t>
    <rPh sb="0" eb="4">
      <t>シシュツケイカク</t>
    </rPh>
    <rPh sb="4" eb="5">
      <t>ショ</t>
    </rPh>
    <rPh sb="7" eb="9">
      <t>ルイケイ</t>
    </rPh>
    <rPh sb="11" eb="13">
      <t>フクギョウ</t>
    </rPh>
    <rPh sb="14" eb="16">
      <t>ケンギョウ</t>
    </rPh>
    <rPh sb="16" eb="17">
      <t>ウ</t>
    </rPh>
    <rPh sb="18" eb="19">
      <t>イ</t>
    </rPh>
    <rPh sb="20" eb="21">
      <t>ガタ</t>
    </rPh>
    <rPh sb="22" eb="23">
      <t>ダイ</t>
    </rPh>
    <rPh sb="24" eb="25">
      <t>ジ</t>
    </rPh>
    <rPh sb="25" eb="27">
      <t>コウボ</t>
    </rPh>
    <phoneticPr fontId="1"/>
  </si>
  <si>
    <t>支出計画書　別紙
（類型B　副業・兼業受け入れ型／第２次公募）</t>
    <rPh sb="0" eb="4">
      <t>シシュツケイカク</t>
    </rPh>
    <rPh sb="4" eb="5">
      <t>ショ</t>
    </rPh>
    <rPh sb="6" eb="8">
      <t>ベッシ</t>
    </rPh>
    <rPh sb="10" eb="12">
      <t>ルイケイ</t>
    </rPh>
    <rPh sb="14" eb="16">
      <t>フクギョウ</t>
    </rPh>
    <rPh sb="17" eb="19">
      <t>ケンギョウ</t>
    </rPh>
    <rPh sb="19" eb="20">
      <t>ウ</t>
    </rPh>
    <rPh sb="21" eb="22">
      <t>イ</t>
    </rPh>
    <rPh sb="23" eb="24">
      <t>ガタ</t>
    </rPh>
    <rPh sb="25" eb="26">
      <t>ダイ</t>
    </rPh>
    <rPh sb="27" eb="28">
      <t>ジ</t>
    </rPh>
    <rPh sb="28" eb="30">
      <t>コウボ</t>
    </rPh>
    <phoneticPr fontId="1"/>
  </si>
  <si>
    <t>事業計画書　別紙
(類型B　副業・兼業受け入れ型／第２次公募)</t>
    <rPh sb="6" eb="8">
      <t>ベッシ</t>
    </rPh>
    <rPh sb="19" eb="20">
      <t>ウ</t>
    </rPh>
    <rPh sb="21" eb="22">
      <t>イ</t>
    </rPh>
    <rPh sb="25" eb="26">
      <t>ダイ</t>
    </rPh>
    <rPh sb="27" eb="28">
      <t>ジ</t>
    </rPh>
    <rPh sb="28" eb="30">
      <t>コウボ</t>
    </rPh>
    <phoneticPr fontId="1"/>
  </si>
  <si>
    <t>(5)副業・兼業人材のプロフィール
＊内定していない場合は未定と記入してください。</t>
    <rPh sb="19" eb="21">
      <t>ナイテイ</t>
    </rPh>
    <rPh sb="26" eb="28">
      <t>バアイ</t>
    </rPh>
    <rPh sb="29" eb="31">
      <t>ミテイ</t>
    </rPh>
    <rPh sb="32" eb="34">
      <t>キニュ</t>
    </rPh>
    <phoneticPr fontId="1"/>
  </si>
  <si>
    <t>想定される支出計画に基づき、補助事業に要する経費の費目別内訳、費用内容、事業者の選定方法、補助事業に要する経費等を入力してください。なお、補助対象経費・補助金交付申請額は自動計算されます。</t>
    <rPh sb="57" eb="59">
      <t>ニュリョク</t>
    </rPh>
    <rPh sb="69" eb="71">
      <t>ホジョ</t>
    </rPh>
    <rPh sb="71" eb="73">
      <t>タイショウ</t>
    </rPh>
    <rPh sb="73" eb="75">
      <t>ケイヒ</t>
    </rPh>
    <rPh sb="76" eb="79">
      <t>ホジョキン</t>
    </rPh>
    <rPh sb="79" eb="83">
      <t>コウフシンセイ</t>
    </rPh>
    <rPh sb="83" eb="84">
      <t>ガク</t>
    </rPh>
    <rPh sb="85" eb="89">
      <t>ジドウケイサン</t>
    </rPh>
    <phoneticPr fontId="1"/>
  </si>
  <si>
    <t>支出計画書に記載した費目別の選定方法に応じて、価格競争の場合は本見積もりと相見積もりの発行元の事業者名、随意契約の場合は、随意契約先の事業者名と具体的な選定理由を入力してください。</t>
    <rPh sb="0" eb="2">
      <t>シシュツ</t>
    </rPh>
    <rPh sb="2" eb="5">
      <t>ケイカクショ</t>
    </rPh>
    <rPh sb="6" eb="8">
      <t>キサイ</t>
    </rPh>
    <rPh sb="10" eb="12">
      <t>ヒモク</t>
    </rPh>
    <rPh sb="12" eb="13">
      <t>ベツ</t>
    </rPh>
    <rPh sb="14" eb="16">
      <t>センテイ</t>
    </rPh>
    <rPh sb="16" eb="18">
      <t>ホウホウ</t>
    </rPh>
    <rPh sb="19" eb="20">
      <t>オウ</t>
    </rPh>
    <rPh sb="23" eb="24">
      <t>ホン</t>
    </rPh>
    <rPh sb="24" eb="26">
      <t>ミツ</t>
    </rPh>
    <rPh sb="29" eb="32">
      <t>アイミツ</t>
    </rPh>
    <rPh sb="35" eb="38">
      <t>ハッコウモト</t>
    </rPh>
    <rPh sb="42" eb="44">
      <t>ズイイ</t>
    </rPh>
    <rPh sb="44" eb="46">
      <t>ケイヤク</t>
    </rPh>
    <rPh sb="47" eb="51">
      <t>ジギョウシャメイ</t>
    </rPh>
    <rPh sb="51" eb="52">
      <t>サキ</t>
    </rPh>
    <rPh sb="53" eb="55">
      <t>グタイ</t>
    </rPh>
    <rPh sb="55" eb="56">
      <t>テキ</t>
    </rPh>
    <rPh sb="57" eb="59">
      <t>センテイ</t>
    </rPh>
    <rPh sb="61" eb="63">
      <t>ズイイ</t>
    </rPh>
    <rPh sb="63" eb="65">
      <t>ケイヤク</t>
    </rPh>
    <rPh sb="65" eb="67">
      <t>キニュウ</t>
    </rPh>
    <rPh sb="67" eb="71">
      <t>ジギョウシャメイ</t>
    </rPh>
    <rPh sb="72" eb="75">
      <t>グタイテキ</t>
    </rPh>
    <phoneticPr fontId="1"/>
  </si>
  <si>
    <t>補助事業の目的、内容、実施方法等について、具体的に入力してください。作成にあたっては、ホームページで公開している「申請の手引き」や「公募申請書・事業計画書の記入例」も参考にしてください。</t>
    <rPh sb="21" eb="24">
      <t>グタイテキ</t>
    </rPh>
    <rPh sb="25" eb="27">
      <t>ニュウリョク</t>
    </rPh>
    <rPh sb="34" eb="36">
      <t>サクセイ</t>
    </rPh>
    <rPh sb="50" eb="52">
      <t>コウカイ</t>
    </rPh>
    <rPh sb="57" eb="59">
      <t>シンセイ</t>
    </rPh>
    <rPh sb="60" eb="62">
      <t>テビ</t>
    </rPh>
    <rPh sb="66" eb="71">
      <t>コウボシンセイショ</t>
    </rPh>
    <rPh sb="72" eb="77">
      <t>ジギョウケイカクショ</t>
    </rPh>
    <rPh sb="78" eb="81">
      <t>キニュウレイ</t>
    </rPh>
    <rPh sb="83" eb="85">
      <t>サンコウ</t>
    </rPh>
    <phoneticPr fontId="2"/>
  </si>
  <si>
    <t>自動作成されますので、入力の必要はありません。なお、採択審査の結果、採択となった者の交付申請書のみ正式に受理します。</t>
  </si>
  <si>
    <t>役員とは会社法上の役員であり、取締役、監査役、会計参与のことを指します。</t>
  </si>
  <si>
    <t>●開業してから決算期を１回以上迎えている場合は、所得額に関わらず、直近（免税事業者は３年分）の確定申告書【第一表及び第二表及び収支内訳書（１・２面）、または所得税青色申告決算書（１～４面）】（税務署受付印のあるもの）の写しを提出してください。
●決算期を一度も迎えていない場合のみ、申請段階で開業していることが分かる開業届（税務署受付印のあるもの）の写しを提出してください。
●確定申告書を書面提出した方で表紙に受付印がない場合には、税務署が発行する「納税証明書（その２：所得金額の証明書）」の写しを追加で提出してください。
●電子申告をした方は、「受付結果（受信通知）」を印刷したものを受付印の代用として添付してください。
●マイナンバーが提出書類に記載されている場合は、番号が見えないよう黒塗りしてください。</t>
    <rPh sb="36" eb="41">
      <t>メンゼイジギョウシャ</t>
    </rPh>
    <rPh sb="43" eb="45">
      <t>ネンブン</t>
    </rPh>
    <phoneticPr fontId="1"/>
  </si>
  <si>
    <t>公募要領の「７－２ 審査項目」の加点審査項目に示した、ワーク・ライフ・バランスに係る認定を受けている、または取組を行っている場合は、認定を証明する書類の写し、または専用サイト（女性の活躍推進企業データベース）における公表画面の写しを提出してください。
●えるぼし認定…基準適合一般事業主認定通知書
●女性活躍推進法に基づく行動計画の公表…行動計画
●くるみん認定…基準適合一般事業主認定通知書
●若者ユースエール認定…基準適合事業主認定通知書</t>
  </si>
  <si>
    <t>直近会計期（免税事業者は直近３期分）の財務諸表等（単体の損益計算書（Ｐ／Ｌ）、貸借対照表（Ｂ／Ｓ））を提出してください。決算書がない場合は、キャッシュフロー等が分かる資料（様式自由）を提出してください。</t>
    <rPh sb="6" eb="8">
      <t>メンゼイ</t>
    </rPh>
    <phoneticPr fontId="7"/>
  </si>
  <si>
    <t>支出計画書 別紙に記載した費目別の選定方法に応じて、以下の根拠資料を提出してください。
●相見積もりの場合…本見積もり・相見積もり
●随意契約の場合…本見積もり、または積算の根拠（価格等）が明確に分かるサービス説明資料</t>
    <rPh sb="85" eb="87">
      <t>セキサン</t>
    </rPh>
    <rPh sb="88" eb="90">
      <t>コンキョ</t>
    </rPh>
    <rPh sb="91" eb="93">
      <t>カカク</t>
    </rPh>
    <rPh sb="93" eb="94">
      <t>トウ</t>
    </rPh>
    <rPh sb="96" eb="98">
      <t>メイカク</t>
    </rPh>
    <rPh sb="99" eb="100">
      <t>ワ</t>
    </rPh>
    <rPh sb="106" eb="110">
      <t>セツメイシリョウ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</si>
</sst>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quot;(a)&quot;#,##0"/>
    <numFmt numFmtId="177" formatCode="&quot;(b)&quot;#,##0"/>
    <numFmt numFmtId="178" formatCode="&quot;(c)&quot;#,##0"/>
    <numFmt numFmtId="179" formatCode="[$-F800]dddd\,\ mmmm\ dd\,\ yyyy"/>
    <numFmt numFmtId="180" formatCode="#,##0;[Red]\-#,##0;&quot;－&quot;"/>
    <numFmt numFmtId="181" formatCode="yyyy&quot;年&quot;m&quot;月&quot;d&quot;日&quot;;@"/>
    <numFmt numFmtId="182" formatCode="[&lt;=999]000;[&lt;=9999]000\-00;000\-0000"/>
    <numFmt numFmtId="183" formatCode="0&quot;人&quot;"/>
  </numFmts>
  <fonts count="38"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name val="ＭＳ ゴシック"/>
      <family val="3"/>
      <charset val="128"/>
    </font>
    <font>
      <sz val="10"/>
      <name val="ＭＳ ゴシック"/>
      <family val="3"/>
      <charset val="128"/>
    </font>
    <font>
      <sz val="11"/>
      <color theme="1"/>
      <name val="游ゴシック"/>
      <family val="2"/>
      <scheme val="minor"/>
    </font>
    <font>
      <sz val="6"/>
      <name val="游ゴシック"/>
      <family val="3"/>
      <charset val="128"/>
      <scheme val="minor"/>
    </font>
    <font>
      <sz val="11"/>
      <name val="ＭＳ Ｐゴシック"/>
      <family val="3"/>
      <charset val="128"/>
    </font>
    <font>
      <sz val="10"/>
      <color theme="1"/>
      <name val="游明朝"/>
      <family val="1"/>
      <charset val="128"/>
    </font>
    <font>
      <sz val="11"/>
      <color theme="1"/>
      <name val="游明朝"/>
      <family val="1"/>
      <charset val="128"/>
    </font>
    <font>
      <sz val="11"/>
      <name val="游明朝"/>
      <family val="1"/>
      <charset val="128"/>
    </font>
    <font>
      <sz val="10"/>
      <name val="游明朝"/>
      <family val="1"/>
      <charset val="128"/>
    </font>
    <font>
      <sz val="10"/>
      <color rgb="FF000000"/>
      <name val="游明朝"/>
      <family val="1"/>
      <charset val="128"/>
    </font>
    <font>
      <b/>
      <sz val="10"/>
      <color theme="1"/>
      <name val="游明朝"/>
      <family val="1"/>
      <charset val="128"/>
    </font>
    <font>
      <b/>
      <sz val="12"/>
      <color rgb="FF000000"/>
      <name val="游明朝"/>
      <family val="1"/>
      <charset val="128"/>
    </font>
    <font>
      <b/>
      <sz val="12"/>
      <name val="游明朝"/>
      <family val="1"/>
      <charset val="128"/>
    </font>
    <font>
      <b/>
      <sz val="10"/>
      <color rgb="FF000000"/>
      <name val="游明朝"/>
      <family val="1"/>
      <charset val="128"/>
    </font>
    <font>
      <sz val="10"/>
      <color theme="1"/>
      <name val="游ゴシック"/>
      <family val="3"/>
      <charset val="128"/>
      <scheme val="minor"/>
    </font>
    <font>
      <b/>
      <sz val="10"/>
      <color theme="1"/>
      <name val="游ゴシック"/>
      <family val="3"/>
      <charset val="128"/>
    </font>
    <font>
      <b/>
      <sz val="10"/>
      <name val="游明朝"/>
      <family val="1"/>
      <charset val="128"/>
    </font>
    <font>
      <b/>
      <sz val="12"/>
      <color theme="1"/>
      <name val="游明朝"/>
      <family val="1"/>
      <charset val="128"/>
    </font>
    <font>
      <sz val="9"/>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sz val="11"/>
      <name val="游ゴシック"/>
      <family val="2"/>
      <charset val="128"/>
      <scheme val="minor"/>
    </font>
    <font>
      <b/>
      <sz val="9"/>
      <name val="游明朝"/>
      <family val="1"/>
      <charset val="128"/>
    </font>
    <font>
      <b/>
      <u/>
      <sz val="10"/>
      <color theme="10"/>
      <name val="游明朝"/>
      <family val="1"/>
      <charset val="128"/>
    </font>
    <font>
      <sz val="9"/>
      <color theme="1"/>
      <name val="游明朝"/>
      <family val="1"/>
      <charset val="128"/>
    </font>
    <font>
      <sz val="12"/>
      <color rgb="FF000000"/>
      <name val="游明朝"/>
      <family val="1"/>
      <charset val="128"/>
    </font>
    <font>
      <sz val="8"/>
      <name val="游明朝"/>
      <family val="1"/>
      <charset val="128"/>
    </font>
    <font>
      <u/>
      <sz val="8"/>
      <name val="游明朝"/>
      <family val="1"/>
      <charset val="128"/>
    </font>
    <font>
      <sz val="10"/>
      <color theme="1"/>
      <name val="BIZ UDゴシック"/>
      <family val="3"/>
      <charset val="128"/>
    </font>
    <font>
      <u/>
      <sz val="10"/>
      <color rgb="FF0070C0"/>
      <name val="游明朝"/>
      <family val="1"/>
      <charset val="128"/>
    </font>
  </fonts>
  <fills count="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s>
  <borders count="63">
    <border>
      <left/>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style="dotted">
        <color indexed="64"/>
      </left>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thin">
        <color indexed="64"/>
      </bottom>
      <diagonal/>
    </border>
    <border>
      <left style="thin">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10">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3" fillId="0" borderId="0">
      <alignment vertical="center"/>
    </xf>
    <xf numFmtId="0" fontId="3" fillId="0" borderId="0">
      <alignment vertical="center"/>
    </xf>
    <xf numFmtId="180" fontId="8" fillId="0" borderId="0">
      <alignment vertical="top"/>
    </xf>
    <xf numFmtId="0" fontId="10" fillId="0" borderId="0"/>
    <xf numFmtId="0" fontId="3" fillId="0" borderId="0">
      <alignment vertical="center"/>
    </xf>
    <xf numFmtId="0" fontId="5" fillId="0" borderId="0">
      <alignment vertical="center"/>
    </xf>
    <xf numFmtId="0" fontId="12" fillId="0" borderId="0"/>
  </cellStyleXfs>
  <cellXfs count="435">
    <xf numFmtId="0" fontId="0" fillId="0" borderId="0" xfId="0">
      <alignment vertical="center"/>
    </xf>
    <xf numFmtId="0" fontId="3" fillId="0" borderId="0" xfId="4">
      <alignment vertical="center"/>
    </xf>
    <xf numFmtId="0" fontId="3" fillId="0" borderId="0" xfId="4" applyAlignment="1">
      <alignment horizontal="center" vertical="center"/>
    </xf>
    <xf numFmtId="38" fontId="9" fillId="0" borderId="5" xfId="5" applyNumberFormat="1" applyFont="1" applyBorder="1" applyAlignment="1">
      <alignment vertical="center"/>
    </xf>
    <xf numFmtId="0" fontId="3" fillId="0" borderId="6" xfId="4" applyBorder="1">
      <alignment vertical="center"/>
    </xf>
    <xf numFmtId="38" fontId="9" fillId="0" borderId="6" xfId="5" applyNumberFormat="1" applyFont="1" applyBorder="1" applyAlignment="1">
      <alignment vertical="center"/>
    </xf>
    <xf numFmtId="0" fontId="10" fillId="0" borderId="6" xfId="6" applyBorder="1"/>
    <xf numFmtId="0" fontId="3" fillId="0" borderId="6" xfId="4" applyBorder="1" applyAlignment="1">
      <alignment horizontal="center" vertical="center"/>
    </xf>
    <xf numFmtId="0" fontId="3" fillId="0" borderId="17" xfId="4" applyBorder="1">
      <alignment vertical="center"/>
    </xf>
    <xf numFmtId="38" fontId="9" fillId="0" borderId="2" xfId="5" applyNumberFormat="1" applyFont="1" applyBorder="1" applyAlignment="1">
      <alignment vertical="center"/>
    </xf>
    <xf numFmtId="38" fontId="9" fillId="0" borderId="0" xfId="5" applyNumberFormat="1" applyFont="1" applyAlignment="1">
      <alignment vertical="center"/>
    </xf>
    <xf numFmtId="0" fontId="10" fillId="0" borderId="0" xfId="6"/>
    <xf numFmtId="0" fontId="3" fillId="0" borderId="19" xfId="4" applyBorder="1">
      <alignment vertical="center"/>
    </xf>
    <xf numFmtId="0" fontId="3" fillId="0" borderId="0" xfId="7">
      <alignment vertical="center"/>
    </xf>
    <xf numFmtId="0" fontId="6" fillId="0" borderId="2" xfId="4" applyFont="1" applyBorder="1">
      <alignment vertical="center"/>
    </xf>
    <xf numFmtId="38" fontId="9" fillId="0" borderId="3" xfId="5" applyNumberFormat="1" applyFont="1" applyBorder="1" applyAlignment="1">
      <alignment vertical="center"/>
    </xf>
    <xf numFmtId="0" fontId="3" fillId="0" borderId="4" xfId="4" applyBorder="1">
      <alignment vertical="center"/>
    </xf>
    <xf numFmtId="38" fontId="9" fillId="0" borderId="4" xfId="5" applyNumberFormat="1" applyFont="1" applyBorder="1" applyAlignment="1">
      <alignment vertical="center"/>
    </xf>
    <xf numFmtId="0" fontId="10" fillId="0" borderId="4" xfId="6" applyBorder="1"/>
    <xf numFmtId="0" fontId="3" fillId="0" borderId="4" xfId="4" applyBorder="1" applyAlignment="1">
      <alignment horizontal="center" vertical="center"/>
    </xf>
    <xf numFmtId="0" fontId="3" fillId="0" borderId="1" xfId="4" applyBorder="1">
      <alignment vertical="center"/>
    </xf>
    <xf numFmtId="0" fontId="10" fillId="0" borderId="0" xfId="6" applyAlignment="1">
      <alignment horizontal="center"/>
    </xf>
    <xf numFmtId="0" fontId="3" fillId="0" borderId="5" xfId="4" applyBorder="1">
      <alignment vertical="center"/>
    </xf>
    <xf numFmtId="0" fontId="3" fillId="0" borderId="2" xfId="4" applyBorder="1">
      <alignment vertical="center"/>
    </xf>
    <xf numFmtId="0" fontId="3" fillId="0" borderId="3" xfId="4" applyBorder="1">
      <alignment vertical="center"/>
    </xf>
    <xf numFmtId="0" fontId="16" fillId="4" borderId="0" xfId="8" applyFont="1" applyFill="1" applyAlignment="1" applyProtection="1">
      <alignment horizontal="left" vertical="center"/>
      <protection hidden="1"/>
    </xf>
    <xf numFmtId="0" fontId="16" fillId="4" borderId="7" xfId="0" applyFont="1" applyFill="1" applyBorder="1" applyAlignment="1" applyProtection="1">
      <alignment horizontal="left" vertical="center" wrapText="1"/>
      <protection hidden="1"/>
    </xf>
    <xf numFmtId="38" fontId="16" fillId="4" borderId="7" xfId="1" applyFont="1" applyFill="1" applyBorder="1" applyAlignment="1" applyProtection="1">
      <alignment vertical="center" wrapText="1"/>
      <protection hidden="1"/>
    </xf>
    <xf numFmtId="0" fontId="16" fillId="4" borderId="7" xfId="0" applyFont="1" applyFill="1" applyBorder="1" applyAlignment="1" applyProtection="1">
      <alignment horizontal="center" vertical="center" wrapText="1"/>
      <protection hidden="1"/>
    </xf>
    <xf numFmtId="0" fontId="16" fillId="4" borderId="0" xfId="8" applyFont="1" applyFill="1" applyProtection="1">
      <alignment vertical="center"/>
      <protection hidden="1"/>
    </xf>
    <xf numFmtId="0" fontId="16" fillId="4" borderId="0" xfId="8" applyFont="1" applyFill="1" applyAlignment="1" applyProtection="1">
      <alignment horizontal="right" vertical="center"/>
      <protection hidden="1"/>
    </xf>
    <xf numFmtId="0" fontId="13" fillId="0" borderId="0" xfId="0" applyFont="1">
      <alignment vertical="center"/>
    </xf>
    <xf numFmtId="0" fontId="16" fillId="0" borderId="21" xfId="0" applyFont="1" applyBorder="1" applyAlignment="1" applyProtection="1">
      <alignment horizontal="center" vertical="center" shrinkToFit="1"/>
      <protection locked="0"/>
    </xf>
    <xf numFmtId="49" fontId="16" fillId="0" borderId="22" xfId="0" applyNumberFormat="1" applyFont="1" applyBorder="1" applyAlignment="1" applyProtection="1">
      <alignment horizontal="center" vertical="center" shrinkToFit="1"/>
      <protection locked="0"/>
    </xf>
    <xf numFmtId="49" fontId="16" fillId="0" borderId="23" xfId="0" applyNumberFormat="1"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49" fontId="16" fillId="0" borderId="25" xfId="0" applyNumberFormat="1" applyFont="1" applyBorder="1" applyAlignment="1" applyProtection="1">
      <alignment horizontal="center" vertical="center" shrinkToFit="1"/>
      <protection locked="0"/>
    </xf>
    <xf numFmtId="49" fontId="16" fillId="0" borderId="26" xfId="0" applyNumberFormat="1"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49" fontId="16" fillId="0" borderId="28" xfId="0" applyNumberFormat="1" applyFont="1" applyBorder="1" applyAlignment="1" applyProtection="1">
      <alignment horizontal="center" vertical="center" shrinkToFit="1"/>
      <protection locked="0"/>
    </xf>
    <xf numFmtId="49" fontId="16" fillId="0" borderId="29" xfId="0" applyNumberFormat="1"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7" fillId="4" borderId="7" xfId="0" applyFont="1" applyFill="1" applyBorder="1">
      <alignment vertical="center"/>
    </xf>
    <xf numFmtId="179" fontId="16" fillId="0" borderId="8" xfId="0" applyNumberFormat="1" applyFont="1" applyBorder="1" applyAlignment="1" applyProtection="1">
      <alignment horizontal="left" vertical="center" wrapText="1"/>
      <protection locked="0"/>
    </xf>
    <xf numFmtId="38" fontId="16" fillId="0" borderId="8" xfId="1" applyFont="1" applyFill="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shrinkToFit="1"/>
      <protection locked="0"/>
    </xf>
    <xf numFmtId="0" fontId="16" fillId="0" borderId="8" xfId="0" applyFont="1" applyBorder="1" applyAlignment="1" applyProtection="1">
      <alignment horizontal="left" vertical="center" shrinkToFit="1"/>
      <protection locked="0"/>
    </xf>
    <xf numFmtId="0" fontId="16" fillId="0" borderId="9" xfId="0" applyFont="1" applyBorder="1" applyAlignment="1" applyProtection="1">
      <alignment horizontal="left" vertical="center" shrinkToFit="1"/>
      <protection locked="0"/>
    </xf>
    <xf numFmtId="0" fontId="22" fillId="0" borderId="0" xfId="0" applyFont="1">
      <alignment vertical="center"/>
    </xf>
    <xf numFmtId="0" fontId="22" fillId="0" borderId="7" xfId="0" applyFont="1" applyBorder="1">
      <alignment vertical="center"/>
    </xf>
    <xf numFmtId="0" fontId="18" fillId="3" borderId="7" xfId="0" applyFont="1" applyFill="1" applyBorder="1" applyAlignment="1">
      <alignment horizontal="center" vertical="center"/>
    </xf>
    <xf numFmtId="0" fontId="17" fillId="4" borderId="7" xfId="0" applyFont="1" applyFill="1" applyBorder="1" applyAlignment="1">
      <alignment horizontal="left" vertical="center"/>
    </xf>
    <xf numFmtId="0" fontId="16" fillId="4" borderId="20" xfId="0" applyFont="1" applyFill="1" applyBorder="1">
      <alignment vertical="center"/>
    </xf>
    <xf numFmtId="0" fontId="16" fillId="4" borderId="16" xfId="0" applyFont="1" applyFill="1" applyBorder="1">
      <alignment vertical="center"/>
    </xf>
    <xf numFmtId="0" fontId="16" fillId="4" borderId="20" xfId="0" applyFont="1" applyFill="1" applyBorder="1" applyAlignment="1">
      <alignment horizontal="left" vertical="center"/>
    </xf>
    <xf numFmtId="0" fontId="16" fillId="4" borderId="20" xfId="0" applyFont="1" applyFill="1" applyBorder="1" applyAlignment="1">
      <alignment horizontal="center" vertical="center"/>
    </xf>
    <xf numFmtId="0" fontId="16" fillId="4" borderId="11" xfId="0" applyFont="1" applyFill="1" applyBorder="1" applyAlignment="1">
      <alignment vertical="center" wrapText="1"/>
    </xf>
    <xf numFmtId="0" fontId="16" fillId="4" borderId="30" xfId="0" applyFont="1" applyFill="1" applyBorder="1" applyAlignment="1">
      <alignment vertical="center" wrapText="1"/>
    </xf>
    <xf numFmtId="0" fontId="27" fillId="0" borderId="0" xfId="0" applyFont="1" applyAlignment="1">
      <alignment vertical="center" wrapText="1"/>
    </xf>
    <xf numFmtId="12" fontId="16" fillId="4" borderId="7" xfId="8" quotePrefix="1" applyNumberFormat="1" applyFont="1" applyFill="1" applyBorder="1" applyAlignment="1" applyProtection="1">
      <alignment horizontal="center" vertical="center" wrapText="1"/>
      <protection hidden="1"/>
    </xf>
    <xf numFmtId="0" fontId="16" fillId="4" borderId="7" xfId="8" applyFont="1" applyFill="1" applyBorder="1" applyAlignment="1" applyProtection="1">
      <alignment horizontal="left" vertical="center" wrapText="1"/>
      <protection hidden="1"/>
    </xf>
    <xf numFmtId="0" fontId="27" fillId="0" borderId="0" xfId="0" applyFont="1" applyAlignment="1">
      <alignment horizontal="center" vertical="top" wrapText="1"/>
    </xf>
    <xf numFmtId="0" fontId="16" fillId="0" borderId="0" xfId="0" applyFont="1">
      <alignment vertical="center"/>
    </xf>
    <xf numFmtId="0" fontId="24" fillId="3" borderId="7" xfId="0" applyFont="1" applyFill="1" applyBorder="1" applyAlignment="1">
      <alignment horizontal="center" vertical="center"/>
    </xf>
    <xf numFmtId="0" fontId="29" fillId="0" borderId="0" xfId="0" applyFont="1">
      <alignment vertical="center"/>
    </xf>
    <xf numFmtId="0" fontId="16" fillId="4" borderId="7" xfId="0" applyFont="1" applyFill="1" applyBorder="1">
      <alignment vertical="center"/>
    </xf>
    <xf numFmtId="0" fontId="16" fillId="4" borderId="7" xfId="0" applyFont="1" applyFill="1" applyBorder="1" applyAlignment="1">
      <alignment horizontal="left" vertical="center"/>
    </xf>
    <xf numFmtId="0" fontId="26" fillId="0" borderId="0" xfId="0" applyFont="1" applyAlignment="1">
      <alignment vertical="center" wrapText="1"/>
    </xf>
    <xf numFmtId="0" fontId="28" fillId="7" borderId="7" xfId="0" applyFont="1" applyFill="1" applyBorder="1" applyAlignment="1">
      <alignment horizontal="left" vertical="center" wrapText="1"/>
    </xf>
    <xf numFmtId="0" fontId="13" fillId="0" borderId="27" xfId="0" applyFont="1" applyBorder="1" applyAlignment="1" applyProtection="1">
      <alignment horizontal="center" vertical="center" wrapText="1"/>
      <protection locked="0"/>
    </xf>
    <xf numFmtId="0" fontId="13" fillId="0" borderId="12" xfId="0" applyFont="1" applyBorder="1" applyAlignment="1" applyProtection="1">
      <alignment horizontal="left" vertical="center" wrapText="1"/>
      <protection locked="0"/>
    </xf>
    <xf numFmtId="38" fontId="13" fillId="0" borderId="12" xfId="1" applyFont="1" applyFill="1" applyBorder="1" applyAlignment="1" applyProtection="1">
      <alignment horizontal="right" vertical="center" wrapText="1"/>
      <protection locked="0"/>
    </xf>
    <xf numFmtId="0" fontId="13" fillId="0" borderId="8" xfId="0" applyFont="1" applyBorder="1" applyAlignment="1" applyProtection="1">
      <alignment horizontal="left" vertical="center" wrapText="1"/>
      <protection locked="0"/>
    </xf>
    <xf numFmtId="38" fontId="13" fillId="0" borderId="8" xfId="1" applyFont="1" applyFill="1" applyBorder="1" applyAlignment="1" applyProtection="1">
      <alignment horizontal="right" vertical="center" wrapText="1"/>
      <protection locked="0"/>
    </xf>
    <xf numFmtId="0" fontId="13" fillId="0" borderId="9" xfId="0" applyFont="1" applyBorder="1" applyAlignment="1" applyProtection="1">
      <alignment horizontal="left" vertical="center" wrapText="1"/>
      <protection locked="0"/>
    </xf>
    <xf numFmtId="38" fontId="13" fillId="0" borderId="9" xfId="1" applyFont="1" applyFill="1" applyBorder="1" applyAlignment="1" applyProtection="1">
      <alignment horizontal="right" vertical="center" wrapText="1"/>
      <protection locked="0"/>
    </xf>
    <xf numFmtId="0" fontId="16" fillId="0" borderId="27" xfId="0" applyFont="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16" fillId="4" borderId="15" xfId="0" applyFont="1" applyFill="1" applyBorder="1" applyAlignment="1" applyProtection="1">
      <alignment horizontal="center" vertical="center" wrapText="1"/>
      <protection locked="0"/>
    </xf>
    <xf numFmtId="0" fontId="16" fillId="0" borderId="15" xfId="0" applyFont="1" applyBorder="1" applyAlignment="1" applyProtection="1">
      <alignment horizontal="center" vertical="center"/>
      <protection locked="0"/>
    </xf>
    <xf numFmtId="0" fontId="16" fillId="4" borderId="20" xfId="0" applyFont="1" applyFill="1" applyBorder="1" applyProtection="1">
      <alignment vertical="center"/>
      <protection locked="0"/>
    </xf>
    <xf numFmtId="0" fontId="16" fillId="4" borderId="16" xfId="0" applyFont="1" applyFill="1" applyBorder="1" applyProtection="1">
      <alignment vertical="center"/>
      <protection locked="0"/>
    </xf>
    <xf numFmtId="0" fontId="16" fillId="4" borderId="20" xfId="0" applyFont="1" applyFill="1" applyBorder="1" applyAlignment="1" applyProtection="1">
      <alignment horizontal="center" vertical="center" wrapText="1"/>
      <protection locked="0"/>
    </xf>
    <xf numFmtId="0" fontId="16" fillId="4" borderId="20" xfId="0" applyFont="1" applyFill="1" applyBorder="1" applyAlignment="1" applyProtection="1">
      <alignment horizontal="left" vertical="center"/>
      <protection locked="0"/>
    </xf>
    <xf numFmtId="0" fontId="13" fillId="0" borderId="15" xfId="0" applyFont="1" applyBorder="1" applyAlignment="1" applyProtection="1">
      <alignment horizontal="center" vertical="center"/>
      <protection locked="0"/>
    </xf>
    <xf numFmtId="14" fontId="22" fillId="0" borderId="7" xfId="0" applyNumberFormat="1"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38" fontId="22" fillId="0" borderId="7" xfId="0" applyNumberFormat="1" applyFont="1" applyBorder="1" applyAlignment="1" applyProtection="1">
      <alignment horizontal="left" vertical="center" wrapText="1"/>
      <protection locked="0"/>
    </xf>
    <xf numFmtId="0" fontId="22" fillId="0" borderId="7" xfId="0" applyFont="1" applyBorder="1" applyAlignment="1">
      <alignment vertical="center" wrapText="1"/>
    </xf>
    <xf numFmtId="0" fontId="22" fillId="0" borderId="39" xfId="0" applyFont="1" applyBorder="1">
      <alignment vertical="center"/>
    </xf>
    <xf numFmtId="0" fontId="13" fillId="0" borderId="58" xfId="0" applyFont="1" applyBorder="1" applyAlignment="1" applyProtection="1">
      <alignment horizontal="center" vertical="center" wrapText="1"/>
      <protection locked="0"/>
    </xf>
    <xf numFmtId="181" fontId="13" fillId="0" borderId="7" xfId="2" applyNumberFormat="1" applyFont="1" applyFill="1" applyBorder="1" applyAlignment="1" applyProtection="1">
      <alignment horizontal="left" vertical="center"/>
      <protection locked="0"/>
    </xf>
    <xf numFmtId="0" fontId="16" fillId="0" borderId="12"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8" fillId="0" borderId="10" xfId="0" quotePrefix="1" applyFont="1" applyBorder="1" applyAlignment="1">
      <alignment horizontal="left" vertical="center" shrinkToFit="1"/>
    </xf>
    <xf numFmtId="0" fontId="13" fillId="0" borderId="12"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16" fillId="0" borderId="7" xfId="9" applyNumberFormat="1" applyFont="1" applyBorder="1" applyAlignment="1">
      <alignment horizontal="center" vertical="center"/>
    </xf>
    <xf numFmtId="0" fontId="16" fillId="0" borderId="12" xfId="9" applyFont="1" applyBorder="1" applyAlignment="1">
      <alignment horizontal="left" vertical="center" wrapText="1"/>
    </xf>
    <xf numFmtId="0" fontId="16" fillId="0" borderId="12" xfId="9" applyFont="1" applyBorder="1" applyAlignment="1">
      <alignment horizontal="center" vertical="center" wrapText="1"/>
    </xf>
    <xf numFmtId="0" fontId="16" fillId="0" borderId="8" xfId="9" applyFont="1" applyBorder="1" applyAlignment="1">
      <alignment horizontal="left" vertical="center" wrapText="1"/>
    </xf>
    <xf numFmtId="0" fontId="16" fillId="0" borderId="8" xfId="9" applyFont="1" applyBorder="1" applyAlignment="1">
      <alignment horizontal="center" vertical="center" wrapText="1"/>
    </xf>
    <xf numFmtId="0" fontId="13" fillId="0" borderId="0" xfId="0" applyFont="1" applyAlignment="1">
      <alignment vertical="center" wrapText="1"/>
    </xf>
    <xf numFmtId="0" fontId="16" fillId="0" borderId="9" xfId="9" applyFont="1" applyBorder="1" applyAlignment="1">
      <alignment horizontal="left" vertical="center" wrapText="1"/>
    </xf>
    <xf numFmtId="0" fontId="16" fillId="0" borderId="9" xfId="9" applyFont="1" applyBorder="1" applyAlignment="1">
      <alignment horizontal="center" vertical="center" wrapText="1"/>
    </xf>
    <xf numFmtId="0" fontId="16" fillId="0" borderId="7" xfId="9" applyFont="1" applyBorder="1" applyAlignment="1">
      <alignment horizontal="center" vertical="center" wrapText="1"/>
    </xf>
    <xf numFmtId="0" fontId="16" fillId="0" borderId="7" xfId="9" applyFont="1" applyBorder="1" applyAlignment="1">
      <alignment horizontal="left" vertical="center" wrapText="1"/>
    </xf>
    <xf numFmtId="0" fontId="16" fillId="0" borderId="0" xfId="9" applyFont="1" applyAlignment="1">
      <alignment horizontal="left" vertical="center"/>
    </xf>
    <xf numFmtId="0" fontId="16" fillId="0" borderId="7" xfId="0" applyFont="1" applyBorder="1" applyAlignment="1">
      <alignment horizontal="center" vertical="center"/>
    </xf>
    <xf numFmtId="0" fontId="16" fillId="0" borderId="7" xfId="0" applyFont="1" applyBorder="1" applyAlignment="1">
      <alignment vertical="center" wrapText="1"/>
    </xf>
    <xf numFmtId="0" fontId="13" fillId="0" borderId="0" xfId="0" applyFont="1" applyAlignment="1">
      <alignment horizontal="left" vertical="center"/>
    </xf>
    <xf numFmtId="0" fontId="2" fillId="0" borderId="0" xfId="0" applyFont="1">
      <alignment vertical="center"/>
    </xf>
    <xf numFmtId="0" fontId="13" fillId="0" borderId="0" xfId="0" applyFont="1" applyAlignment="1">
      <alignment horizontal="center" vertical="center"/>
    </xf>
    <xf numFmtId="0" fontId="2" fillId="0" borderId="0" xfId="0" applyFont="1" applyAlignment="1">
      <alignment horizontal="center" vertical="center"/>
    </xf>
    <xf numFmtId="0" fontId="13" fillId="0" borderId="57" xfId="0" applyFont="1" applyBorder="1">
      <alignment vertical="center"/>
    </xf>
    <xf numFmtId="0" fontId="13" fillId="0" borderId="12" xfId="0" applyFont="1" applyBorder="1" applyAlignment="1">
      <alignment horizontal="left" vertical="center" wrapText="1"/>
    </xf>
    <xf numFmtId="0" fontId="13" fillId="0" borderId="59" xfId="0" applyFont="1" applyBorder="1">
      <alignment vertical="center"/>
    </xf>
    <xf numFmtId="0" fontId="2" fillId="0" borderId="0" xfId="0" applyFont="1" applyAlignment="1">
      <alignment horizontal="left" vertical="center" indent="3"/>
    </xf>
    <xf numFmtId="0" fontId="2" fillId="0" borderId="0" xfId="0" applyFont="1" applyAlignment="1">
      <alignment horizontal="left" vertical="center"/>
    </xf>
    <xf numFmtId="0" fontId="13" fillId="3" borderId="7" xfId="0" applyFont="1" applyFill="1" applyBorder="1" applyAlignment="1">
      <alignment horizontal="left" vertical="center" wrapText="1"/>
    </xf>
    <xf numFmtId="0" fontId="32" fillId="3" borderId="7" xfId="0" applyFont="1" applyFill="1" applyBorder="1" applyAlignment="1">
      <alignment horizontal="left" vertical="center" wrapText="1"/>
    </xf>
    <xf numFmtId="0" fontId="21" fillId="2" borderId="7"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6" fillId="0" borderId="12" xfId="0" applyFont="1" applyBorder="1" applyAlignment="1">
      <alignment horizontal="center" vertical="center" wrapText="1"/>
    </xf>
    <xf numFmtId="38" fontId="13" fillId="4" borderId="12" xfId="1" applyFont="1" applyFill="1" applyBorder="1" applyAlignment="1" applyProtection="1">
      <alignment vertical="center" wrapText="1"/>
    </xf>
    <xf numFmtId="38" fontId="13" fillId="4" borderId="12" xfId="1" applyFont="1" applyFill="1" applyBorder="1" applyAlignment="1" applyProtection="1">
      <alignment horizontal="right" vertical="center" wrapText="1"/>
    </xf>
    <xf numFmtId="0" fontId="13" fillId="3" borderId="8" xfId="0" applyFont="1" applyFill="1" applyBorder="1" applyAlignment="1">
      <alignment horizontal="center" vertical="center" wrapText="1"/>
    </xf>
    <xf numFmtId="0" fontId="13" fillId="0" borderId="8" xfId="0" applyFont="1" applyBorder="1" applyAlignment="1">
      <alignment horizontal="left" vertical="center" wrapText="1"/>
    </xf>
    <xf numFmtId="0" fontId="16" fillId="0" borderId="8" xfId="0" applyFont="1" applyBorder="1" applyAlignment="1">
      <alignment horizontal="center" vertical="center" wrapText="1"/>
    </xf>
    <xf numFmtId="38" fontId="13" fillId="4" borderId="8" xfId="1" applyFont="1" applyFill="1" applyBorder="1" applyAlignment="1" applyProtection="1">
      <alignment vertical="center" wrapText="1"/>
    </xf>
    <xf numFmtId="38" fontId="13" fillId="4" borderId="8" xfId="1" applyFont="1" applyFill="1" applyBorder="1" applyAlignment="1" applyProtection="1">
      <alignment horizontal="right" vertical="center" wrapText="1"/>
    </xf>
    <xf numFmtId="0" fontId="13" fillId="3" borderId="9" xfId="0" applyFont="1" applyFill="1" applyBorder="1" applyAlignment="1">
      <alignment horizontal="center" vertical="center" wrapText="1"/>
    </xf>
    <xf numFmtId="0" fontId="13" fillId="0" borderId="9" xfId="0" applyFont="1" applyBorder="1" applyAlignment="1">
      <alignment horizontal="left" vertical="center" wrapText="1"/>
    </xf>
    <xf numFmtId="38" fontId="13" fillId="4" borderId="9" xfId="1" applyFont="1" applyFill="1" applyBorder="1" applyAlignment="1" applyProtection="1">
      <alignment vertical="center" wrapText="1"/>
    </xf>
    <xf numFmtId="38" fontId="13" fillId="4" borderId="9" xfId="1" applyFont="1" applyFill="1" applyBorder="1" applyAlignment="1" applyProtection="1">
      <alignment horizontal="right" vertical="center" wrapText="1"/>
    </xf>
    <xf numFmtId="3" fontId="18" fillId="3" borderId="12" xfId="0" applyNumberFormat="1" applyFont="1" applyFill="1" applyBorder="1" applyAlignment="1">
      <alignment horizontal="right" vertical="center" wrapText="1"/>
    </xf>
    <xf numFmtId="3" fontId="18" fillId="3" borderId="12" xfId="1" applyNumberFormat="1" applyFont="1" applyFill="1" applyBorder="1" applyAlignment="1" applyProtection="1">
      <alignment horizontal="right" vertical="center"/>
    </xf>
    <xf numFmtId="3" fontId="18" fillId="3" borderId="8" xfId="0" applyNumberFormat="1" applyFont="1" applyFill="1" applyBorder="1" applyAlignment="1">
      <alignment horizontal="right" vertical="center" wrapText="1"/>
    </xf>
    <xf numFmtId="3" fontId="18" fillId="3" borderId="8" xfId="1" applyNumberFormat="1" applyFont="1" applyFill="1" applyBorder="1" applyAlignment="1" applyProtection="1">
      <alignment horizontal="right" vertical="center"/>
    </xf>
    <xf numFmtId="3" fontId="18" fillId="3" borderId="9" xfId="0" applyNumberFormat="1" applyFont="1" applyFill="1" applyBorder="1" applyAlignment="1">
      <alignment horizontal="right" vertical="center" wrapText="1"/>
    </xf>
    <xf numFmtId="3" fontId="18" fillId="3" borderId="9" xfId="1" applyNumberFormat="1" applyFont="1" applyFill="1" applyBorder="1" applyAlignment="1" applyProtection="1">
      <alignment horizontal="right" vertical="center"/>
    </xf>
    <xf numFmtId="176" fontId="18" fillId="3" borderId="7" xfId="0" applyNumberFormat="1" applyFont="1" applyFill="1" applyBorder="1" applyAlignment="1">
      <alignment horizontal="right" vertical="center" wrapText="1"/>
    </xf>
    <xf numFmtId="177" fontId="18" fillId="3" borderId="7" xfId="0" applyNumberFormat="1" applyFont="1" applyFill="1" applyBorder="1" applyAlignment="1">
      <alignment horizontal="right" vertical="center" wrapText="1"/>
    </xf>
    <xf numFmtId="178" fontId="18" fillId="3" borderId="7" xfId="1" applyNumberFormat="1" applyFont="1" applyFill="1" applyBorder="1" applyAlignment="1" applyProtection="1">
      <alignment horizontal="right" vertical="center"/>
    </xf>
    <xf numFmtId="0" fontId="21" fillId="2" borderId="10"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32" fillId="0" borderId="12" xfId="0" applyFont="1" applyBorder="1" applyAlignment="1">
      <alignment horizontal="left" vertical="center" wrapText="1"/>
    </xf>
    <xf numFmtId="38" fontId="16" fillId="0" borderId="34" xfId="0" applyNumberFormat="1" applyFont="1" applyBorder="1" applyAlignment="1">
      <alignment horizontal="right" vertical="center" wrapText="1"/>
    </xf>
    <xf numFmtId="0" fontId="32" fillId="0" borderId="8" xfId="0" applyFont="1" applyBorder="1" applyAlignment="1">
      <alignment horizontal="left" vertical="center" wrapText="1"/>
    </xf>
    <xf numFmtId="38" fontId="16" fillId="0" borderId="49" xfId="0" applyNumberFormat="1" applyFont="1" applyBorder="1" applyAlignment="1">
      <alignment horizontal="right" vertical="center" wrapText="1"/>
    </xf>
    <xf numFmtId="0" fontId="13" fillId="0" borderId="8" xfId="0" applyFont="1" applyBorder="1" applyAlignment="1">
      <alignment horizontal="center" vertical="center" wrapText="1"/>
    </xf>
    <xf numFmtId="38" fontId="13" fillId="0" borderId="49" xfId="0" applyNumberFormat="1" applyFont="1" applyBorder="1" applyAlignment="1">
      <alignment horizontal="right" vertical="center" wrapText="1"/>
    </xf>
    <xf numFmtId="0" fontId="32" fillId="0" borderId="9" xfId="0" applyFont="1" applyBorder="1" applyAlignment="1">
      <alignment horizontal="left" vertical="center" wrapText="1"/>
    </xf>
    <xf numFmtId="0" fontId="13" fillId="0" borderId="9" xfId="0" applyFont="1" applyBorder="1" applyAlignment="1">
      <alignment horizontal="center" vertical="center" wrapText="1"/>
    </xf>
    <xf numFmtId="38" fontId="13" fillId="0" borderId="47" xfId="0" applyNumberFormat="1" applyFont="1" applyBorder="1" applyAlignment="1">
      <alignment horizontal="right" vertical="center" wrapText="1"/>
    </xf>
    <xf numFmtId="0" fontId="16" fillId="4" borderId="0" xfId="0" applyFont="1" applyFill="1" applyAlignment="1">
      <alignment horizontal="left" vertical="center"/>
    </xf>
    <xf numFmtId="0" fontId="16" fillId="4" borderId="0" xfId="0" applyFont="1" applyFill="1">
      <alignment vertical="center"/>
    </xf>
    <xf numFmtId="0" fontId="15" fillId="0" borderId="0" xfId="0" applyFont="1">
      <alignment vertical="center"/>
    </xf>
    <xf numFmtId="0" fontId="14" fillId="0" borderId="0" xfId="0" applyFont="1">
      <alignment vertical="center"/>
    </xf>
    <xf numFmtId="0" fontId="18" fillId="3" borderId="15" xfId="0" applyFont="1" applyFill="1" applyBorder="1" applyAlignment="1">
      <alignment horizontal="center" vertical="center"/>
    </xf>
    <xf numFmtId="0" fontId="18" fillId="3" borderId="20" xfId="0" applyFont="1" applyFill="1" applyBorder="1" applyAlignment="1">
      <alignment horizontal="center" vertical="center"/>
    </xf>
    <xf numFmtId="0" fontId="18" fillId="3" borderId="16" xfId="0" applyFont="1" applyFill="1" applyBorder="1" applyAlignment="1">
      <alignment horizontal="center" vertical="center"/>
    </xf>
    <xf numFmtId="0" fontId="14" fillId="0" borderId="18" xfId="0" applyFont="1" applyBorder="1" applyAlignment="1">
      <alignment vertical="center" wrapText="1"/>
    </xf>
    <xf numFmtId="0" fontId="24" fillId="3" borderId="16" xfId="0" applyFont="1" applyFill="1" applyBorder="1" applyAlignment="1">
      <alignment horizontal="center" vertical="center" wrapText="1"/>
    </xf>
    <xf numFmtId="38" fontId="13" fillId="0" borderId="21" xfId="1" applyFont="1" applyFill="1" applyBorder="1" applyAlignment="1" applyProtection="1">
      <alignment horizontal="left" vertical="center" wrapText="1"/>
      <protection locked="0"/>
    </xf>
    <xf numFmtId="38" fontId="13" fillId="4" borderId="23" xfId="1" applyFont="1" applyFill="1" applyBorder="1" applyAlignment="1" applyProtection="1">
      <alignment horizontal="left" vertical="center" wrapText="1"/>
      <protection locked="0"/>
    </xf>
    <xf numFmtId="38" fontId="13" fillId="0" borderId="24" xfId="1" applyFont="1" applyFill="1" applyBorder="1" applyAlignment="1" applyProtection="1">
      <alignment horizontal="left" vertical="center" wrapText="1"/>
      <protection locked="0"/>
    </xf>
    <xf numFmtId="38" fontId="13" fillId="4" borderId="26" xfId="1" applyFont="1" applyFill="1" applyBorder="1" applyAlignment="1" applyProtection="1">
      <alignment horizontal="left" vertical="center" wrapText="1"/>
      <protection locked="0"/>
    </xf>
    <xf numFmtId="38" fontId="13" fillId="0" borderId="27" xfId="1" applyFont="1" applyFill="1" applyBorder="1" applyAlignment="1" applyProtection="1">
      <alignment horizontal="left" vertical="center" wrapText="1"/>
      <protection locked="0"/>
    </xf>
    <xf numFmtId="38" fontId="13" fillId="4" borderId="29" xfId="1" applyFont="1" applyFill="1" applyBorder="1" applyAlignment="1" applyProtection="1">
      <alignment horizontal="left" vertical="center" wrapText="1"/>
      <protection locked="0"/>
    </xf>
    <xf numFmtId="49" fontId="16" fillId="0" borderId="42" xfId="9" applyNumberFormat="1" applyFont="1" applyBorder="1" applyAlignment="1">
      <alignment horizontal="center" vertical="center"/>
    </xf>
    <xf numFmtId="0" fontId="16" fillId="0" borderId="21" xfId="9" applyFont="1" applyBorder="1" applyAlignment="1">
      <alignment horizontal="center" vertical="center" wrapText="1"/>
    </xf>
    <xf numFmtId="0" fontId="16" fillId="0" borderId="23" xfId="9" applyFont="1" applyBorder="1" applyAlignment="1">
      <alignment horizontal="center" vertical="center" wrapText="1"/>
    </xf>
    <xf numFmtId="0" fontId="16" fillId="0" borderId="24" xfId="9" applyFont="1" applyBorder="1" applyAlignment="1">
      <alignment horizontal="center" vertical="center" wrapText="1"/>
    </xf>
    <xf numFmtId="0" fontId="16" fillId="0" borderId="26" xfId="9" applyFont="1" applyBorder="1" applyAlignment="1">
      <alignment horizontal="center" vertical="center" wrapText="1"/>
    </xf>
    <xf numFmtId="0" fontId="16" fillId="0" borderId="27" xfId="9" applyFont="1" applyBorder="1" applyAlignment="1">
      <alignment horizontal="center" vertical="center" wrapText="1"/>
    </xf>
    <xf numFmtId="0" fontId="16" fillId="0" borderId="29" xfId="9" applyFont="1" applyBorder="1" applyAlignment="1">
      <alignment horizontal="center" vertical="center" wrapText="1"/>
    </xf>
    <xf numFmtId="0" fontId="16" fillId="0" borderId="15" xfId="9" applyFont="1" applyBorder="1" applyAlignment="1">
      <alignment horizontal="center" vertical="center" wrapText="1"/>
    </xf>
    <xf numFmtId="0" fontId="16" fillId="0" borderId="16" xfId="9" applyFont="1" applyBorder="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42" xfId="9" applyFont="1" applyBorder="1" applyAlignment="1">
      <alignment horizontal="center" vertical="center" wrapText="1"/>
    </xf>
    <xf numFmtId="0" fontId="16" fillId="0" borderId="61" xfId="9" applyFont="1" applyBorder="1" applyAlignment="1">
      <alignment horizontal="center" vertical="center" wrapText="1"/>
    </xf>
    <xf numFmtId="0" fontId="16" fillId="0" borderId="62" xfId="9" applyFont="1" applyBorder="1" applyAlignment="1">
      <alignment horizontal="center" vertical="center" wrapText="1"/>
    </xf>
    <xf numFmtId="0" fontId="36" fillId="0" borderId="0" xfId="0" applyFont="1">
      <alignment vertical="center"/>
    </xf>
    <xf numFmtId="0" fontId="16" fillId="0" borderId="12" xfId="0" applyFont="1" applyBorder="1">
      <alignment vertical="center"/>
    </xf>
    <xf numFmtId="0" fontId="16" fillId="4" borderId="36" xfId="0" applyFont="1" applyFill="1" applyBorder="1" applyAlignment="1" applyProtection="1">
      <alignment horizontal="left" vertical="center"/>
      <protection locked="0"/>
    </xf>
    <xf numFmtId="0" fontId="24" fillId="2" borderId="7" xfId="0" applyFont="1" applyFill="1" applyBorder="1" applyAlignment="1">
      <alignment horizontal="center" vertical="center" wrapText="1"/>
    </xf>
    <xf numFmtId="0" fontId="16" fillId="0" borderId="8" xfId="9" applyFont="1" applyBorder="1" applyAlignment="1">
      <alignment vertical="center" wrapText="1"/>
    </xf>
    <xf numFmtId="0" fontId="16" fillId="0" borderId="60" xfId="9" applyFont="1" applyBorder="1" applyAlignment="1">
      <alignment vertical="center" wrapText="1"/>
    </xf>
    <xf numFmtId="0" fontId="16" fillId="4" borderId="8" xfId="0" applyFont="1" applyFill="1" applyBorder="1" applyAlignment="1">
      <alignment horizontal="left" vertical="center" wrapText="1"/>
    </xf>
    <xf numFmtId="0" fontId="16" fillId="4" borderId="8" xfId="0" applyFont="1" applyFill="1" applyBorder="1" applyAlignment="1">
      <alignment horizontal="left" vertical="center"/>
    </xf>
    <xf numFmtId="0" fontId="16" fillId="0" borderId="8" xfId="0" applyFont="1" applyBorder="1" applyAlignment="1">
      <alignment horizontal="left" vertical="center" wrapText="1"/>
    </xf>
    <xf numFmtId="0" fontId="16" fillId="0" borderId="8" xfId="3" applyFont="1" applyBorder="1" applyAlignment="1" applyProtection="1">
      <alignment horizontal="left" vertical="center"/>
      <protection locked="0"/>
    </xf>
    <xf numFmtId="0" fontId="16" fillId="4" borderId="9" xfId="0" applyFont="1" applyFill="1" applyBorder="1" applyAlignment="1">
      <alignment horizontal="left" vertical="center" wrapText="1"/>
    </xf>
    <xf numFmtId="0" fontId="16" fillId="0" borderId="9" xfId="3" applyFont="1" applyBorder="1" applyAlignment="1" applyProtection="1">
      <alignment horizontal="left" vertical="center"/>
      <protection locked="0"/>
    </xf>
    <xf numFmtId="0" fontId="16" fillId="4" borderId="12" xfId="0" applyFont="1" applyFill="1" applyBorder="1" applyAlignment="1">
      <alignment horizontal="left" vertical="center" wrapText="1"/>
    </xf>
    <xf numFmtId="182" fontId="16" fillId="0" borderId="12" xfId="3" applyNumberFormat="1" applyFont="1" applyBorder="1" applyAlignment="1" applyProtection="1">
      <alignment horizontal="left" vertical="center"/>
      <protection locked="0"/>
    </xf>
    <xf numFmtId="0" fontId="16" fillId="4" borderId="9" xfId="0" applyFont="1" applyFill="1" applyBorder="1" applyAlignment="1">
      <alignment horizontal="left" vertical="center"/>
    </xf>
    <xf numFmtId="0" fontId="16" fillId="0" borderId="9" xfId="0" applyFont="1" applyBorder="1" applyProtection="1">
      <alignment vertical="center"/>
      <protection locked="0"/>
    </xf>
    <xf numFmtId="0" fontId="37" fillId="0" borderId="35" xfId="2" applyFont="1" applyBorder="1" applyAlignment="1" applyProtection="1">
      <alignment vertical="center" wrapText="1"/>
    </xf>
    <xf numFmtId="0" fontId="37" fillId="0" borderId="45" xfId="2" applyFont="1" applyBorder="1" applyProtection="1">
      <alignment vertical="center"/>
    </xf>
    <xf numFmtId="0" fontId="37" fillId="0" borderId="45" xfId="2" applyFont="1" applyBorder="1" applyAlignment="1" applyProtection="1">
      <alignment vertical="center" wrapText="1"/>
    </xf>
    <xf numFmtId="0" fontId="37" fillId="0" borderId="46" xfId="2" applyFont="1" applyBorder="1" applyProtection="1">
      <alignment vertical="center"/>
    </xf>
    <xf numFmtId="0" fontId="37" fillId="0" borderId="34" xfId="2" applyFont="1" applyBorder="1" applyProtection="1">
      <alignment vertical="center"/>
    </xf>
    <xf numFmtId="0" fontId="37" fillId="0" borderId="47" xfId="2" applyFont="1" applyBorder="1" applyAlignment="1" applyProtection="1">
      <alignment vertical="center" wrapText="1"/>
    </xf>
    <xf numFmtId="183" fontId="13" fillId="0" borderId="7" xfId="0" applyNumberFormat="1" applyFont="1" applyBorder="1" applyAlignment="1" applyProtection="1">
      <alignment vertical="center" shrinkToFit="1"/>
      <protection locked="0"/>
    </xf>
    <xf numFmtId="38" fontId="13" fillId="0" borderId="7" xfId="0" applyNumberFormat="1" applyFont="1" applyBorder="1" applyAlignment="1">
      <alignment horizontal="center" vertical="center" shrinkToFit="1"/>
    </xf>
    <xf numFmtId="0" fontId="24" fillId="3" borderId="7" xfId="9" applyFont="1" applyFill="1" applyBorder="1" applyAlignment="1">
      <alignment horizontal="center" vertical="center"/>
    </xf>
    <xf numFmtId="0" fontId="24" fillId="3" borderId="15" xfId="9" applyFont="1" applyFill="1" applyBorder="1" applyAlignment="1">
      <alignment horizontal="center" vertical="center"/>
    </xf>
    <xf numFmtId="0" fontId="24" fillId="3" borderId="16" xfId="9" applyFont="1" applyFill="1" applyBorder="1" applyAlignment="1">
      <alignment horizontal="center" vertical="center"/>
    </xf>
    <xf numFmtId="38" fontId="32" fillId="4" borderId="12" xfId="1" applyFont="1" applyFill="1" applyBorder="1" applyAlignment="1" applyProtection="1">
      <alignment horizontal="left" vertical="top" wrapText="1"/>
      <protection locked="0"/>
    </xf>
    <xf numFmtId="38" fontId="32" fillId="4" borderId="8" xfId="1" applyFont="1" applyFill="1" applyBorder="1" applyAlignment="1" applyProtection="1">
      <alignment horizontal="left" vertical="top" wrapText="1"/>
      <protection locked="0"/>
    </xf>
    <xf numFmtId="38" fontId="32" fillId="4" borderId="9" xfId="1" applyFont="1" applyFill="1" applyBorder="1" applyAlignment="1" applyProtection="1">
      <alignment horizontal="left" vertical="top" wrapText="1"/>
      <protection locked="0"/>
    </xf>
    <xf numFmtId="0" fontId="28" fillId="7" borderId="7" xfId="0" applyFont="1" applyFill="1" applyBorder="1" applyAlignment="1">
      <alignment horizontal="left" vertical="center" wrapText="1"/>
    </xf>
    <xf numFmtId="0" fontId="28" fillId="7" borderId="11" xfId="0" applyFont="1" applyFill="1" applyBorder="1" applyAlignment="1">
      <alignment horizontal="left" vertical="center" wrapText="1"/>
    </xf>
    <xf numFmtId="0" fontId="28" fillId="7" borderId="30" xfId="0" applyFont="1" applyFill="1" applyBorder="1" applyAlignment="1">
      <alignment horizontal="left" vertical="center" wrapText="1"/>
    </xf>
    <xf numFmtId="0" fontId="28" fillId="6" borderId="42" xfId="0" applyFont="1" applyFill="1" applyBorder="1" applyAlignment="1">
      <alignment horizontal="left" vertical="center" wrapText="1"/>
    </xf>
    <xf numFmtId="0" fontId="28" fillId="6" borderId="41" xfId="0" applyFont="1" applyFill="1" applyBorder="1" applyAlignment="1">
      <alignment horizontal="left" vertical="center" wrapText="1"/>
    </xf>
    <xf numFmtId="0" fontId="28" fillId="6" borderId="13" xfId="0" applyFont="1" applyFill="1" applyBorder="1" applyAlignment="1">
      <alignment horizontal="left" vertical="center" wrapText="1"/>
    </xf>
    <xf numFmtId="0" fontId="28" fillId="7" borderId="10"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6" borderId="7" xfId="0" applyFont="1" applyFill="1" applyBorder="1" applyAlignment="1">
      <alignment horizontal="left" vertical="center" wrapText="1"/>
    </xf>
    <xf numFmtId="0" fontId="28" fillId="5" borderId="42"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28" fillId="6" borderId="10" xfId="0" applyFont="1" applyFill="1" applyBorder="1" applyAlignment="1">
      <alignment horizontal="left" vertical="center" wrapText="1"/>
    </xf>
    <xf numFmtId="0" fontId="28" fillId="6" borderId="11" xfId="0" applyFont="1" applyFill="1" applyBorder="1" applyAlignment="1">
      <alignment horizontal="left" vertical="center" wrapText="1"/>
    </xf>
    <xf numFmtId="0" fontId="28" fillId="6" borderId="4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6" borderId="11" xfId="0" applyFont="1" applyFill="1" applyBorder="1" applyAlignment="1">
      <alignment horizontal="center" vertical="center" wrapText="1"/>
    </xf>
    <xf numFmtId="0" fontId="28" fillId="6" borderId="30" xfId="0" applyFont="1" applyFill="1" applyBorder="1" applyAlignment="1">
      <alignment horizontal="center" vertical="center" wrapText="1"/>
    </xf>
    <xf numFmtId="0" fontId="28" fillId="6" borderId="30" xfId="0" applyFont="1" applyFill="1" applyBorder="1" applyAlignment="1">
      <alignment horizontal="left" vertical="center" wrapText="1"/>
    </xf>
    <xf numFmtId="0" fontId="16" fillId="0" borderId="10" xfId="9" applyFont="1" applyBorder="1" applyAlignment="1">
      <alignment horizontal="left" vertical="center" wrapText="1"/>
    </xf>
    <xf numFmtId="0" fontId="16" fillId="0" borderId="30" xfId="9" applyFont="1" applyBorder="1" applyAlignment="1">
      <alignment horizontal="left" vertical="center"/>
    </xf>
    <xf numFmtId="0" fontId="20" fillId="0" borderId="31" xfId="0" applyFont="1" applyBorder="1" applyAlignment="1">
      <alignment horizontal="center" vertical="center" wrapText="1"/>
    </xf>
    <xf numFmtId="0" fontId="20" fillId="0" borderId="13" xfId="0" applyFont="1" applyBorder="1" applyAlignment="1">
      <alignment horizontal="center" vertical="center"/>
    </xf>
    <xf numFmtId="0" fontId="20" fillId="0" borderId="32" xfId="0" applyFont="1" applyBorder="1" applyAlignment="1">
      <alignment horizontal="center" vertical="center"/>
    </xf>
    <xf numFmtId="49" fontId="16" fillId="0" borderId="7" xfId="9" applyNumberFormat="1" applyFont="1" applyBorder="1" applyAlignment="1">
      <alignment horizontal="center" vertical="center"/>
    </xf>
    <xf numFmtId="0" fontId="24" fillId="3" borderId="7" xfId="9" applyFont="1" applyFill="1" applyBorder="1" applyAlignment="1">
      <alignment horizontal="center" vertical="center"/>
    </xf>
    <xf numFmtId="0" fontId="13" fillId="0" borderId="12" xfId="9" applyFont="1" applyBorder="1" applyAlignment="1">
      <alignment horizontal="left" vertical="center" wrapText="1"/>
    </xf>
    <xf numFmtId="0" fontId="13" fillId="0" borderId="8" xfId="9" applyFont="1" applyBorder="1" applyAlignment="1">
      <alignment horizontal="left" vertical="center" wrapText="1"/>
    </xf>
    <xf numFmtId="0" fontId="13" fillId="0" borderId="9" xfId="9" applyFont="1" applyBorder="1" applyAlignment="1">
      <alignment horizontal="left" vertical="center" wrapText="1"/>
    </xf>
    <xf numFmtId="0" fontId="16" fillId="0" borderId="33" xfId="0" applyFont="1" applyBorder="1" applyAlignment="1">
      <alignment vertical="center" wrapText="1"/>
    </xf>
    <xf numFmtId="0" fontId="16" fillId="0" borderId="39" xfId="0" applyFont="1" applyBorder="1">
      <alignment vertical="center"/>
    </xf>
    <xf numFmtId="0" fontId="16" fillId="0" borderId="7" xfId="0" applyFont="1" applyBorder="1" applyAlignment="1">
      <alignment horizontal="left" vertical="center" wrapText="1"/>
    </xf>
    <xf numFmtId="0" fontId="16" fillId="0" borderId="7" xfId="0" applyFont="1" applyBorder="1" applyAlignment="1">
      <alignment horizontal="left" vertical="center"/>
    </xf>
    <xf numFmtId="0" fontId="16" fillId="0" borderId="10" xfId="0" applyFont="1" applyBorder="1" applyAlignment="1">
      <alignment horizontal="left" vertical="center" wrapText="1"/>
    </xf>
    <xf numFmtId="0" fontId="16" fillId="0" borderId="30" xfId="0" applyFont="1" applyBorder="1" applyAlignment="1">
      <alignment horizontal="left" vertical="center"/>
    </xf>
    <xf numFmtId="49" fontId="16" fillId="0" borderId="42" xfId="9" applyNumberFormat="1" applyFont="1" applyBorder="1" applyAlignment="1">
      <alignment horizontal="center" vertical="center"/>
    </xf>
    <xf numFmtId="49" fontId="16" fillId="0" borderId="13" xfId="9" applyNumberFormat="1" applyFont="1" applyBorder="1" applyAlignment="1">
      <alignment horizontal="center" vertical="center"/>
    </xf>
    <xf numFmtId="0" fontId="13" fillId="0" borderId="42" xfId="9" applyFont="1" applyBorder="1" applyAlignment="1">
      <alignment horizontal="left" vertical="center" wrapText="1"/>
    </xf>
    <xf numFmtId="0" fontId="13" fillId="0" borderId="13" xfId="9" applyFont="1" applyBorder="1" applyAlignment="1">
      <alignment horizontal="left" vertical="center" wrapText="1"/>
    </xf>
    <xf numFmtId="0" fontId="16" fillId="0" borderId="47" xfId="9" applyFont="1" applyBorder="1" applyAlignment="1">
      <alignment horizontal="left" vertical="center" wrapText="1"/>
    </xf>
    <xf numFmtId="0" fontId="16" fillId="0" borderId="46" xfId="9" applyFont="1" applyBorder="1" applyAlignment="1">
      <alignment horizontal="left" vertical="center" wrapText="1"/>
    </xf>
    <xf numFmtId="0" fontId="16" fillId="0" borderId="48" xfId="9"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8" fillId="3" borderId="51" xfId="0" applyFont="1" applyFill="1" applyBorder="1" applyAlignment="1">
      <alignment horizontal="left" vertical="center" wrapText="1"/>
    </xf>
    <xf numFmtId="0" fontId="18" fillId="3" borderId="53" xfId="0" applyFont="1" applyFill="1" applyBorder="1" applyAlignment="1">
      <alignment horizontal="left" vertical="center"/>
    </xf>
    <xf numFmtId="0" fontId="18" fillId="3" borderId="54" xfId="0" applyFont="1" applyFill="1" applyBorder="1" applyAlignment="1">
      <alignment horizontal="left" vertical="center"/>
    </xf>
    <xf numFmtId="0" fontId="16" fillId="0" borderId="55" xfId="0" applyFont="1" applyBorder="1" applyAlignment="1">
      <alignment horizontal="left" vertical="center"/>
    </xf>
    <xf numFmtId="0" fontId="16" fillId="0" borderId="56" xfId="0" applyFont="1" applyBorder="1" applyAlignment="1">
      <alignment horizontal="left" vertical="center"/>
    </xf>
    <xf numFmtId="0" fontId="13" fillId="0" borderId="12" xfId="0" applyFont="1" applyBorder="1" applyAlignment="1">
      <alignment horizontal="left" vertical="center" wrapText="1"/>
    </xf>
    <xf numFmtId="0" fontId="13" fillId="0" borderId="52" xfId="0" applyFont="1" applyBorder="1" applyAlignment="1">
      <alignment horizontal="left" vertical="center" wrapText="1"/>
    </xf>
    <xf numFmtId="0" fontId="13" fillId="0" borderId="12" xfId="0" applyFont="1" applyBorder="1" applyAlignment="1">
      <alignment horizontal="left" vertical="center"/>
    </xf>
    <xf numFmtId="0" fontId="13" fillId="0" borderId="52" xfId="0" applyFont="1" applyBorder="1" applyAlignment="1">
      <alignment horizontal="left" vertical="center"/>
    </xf>
    <xf numFmtId="0" fontId="24" fillId="3" borderId="42" xfId="0" applyFont="1" applyFill="1" applyBorder="1" applyAlignment="1">
      <alignment horizontal="center" vertical="center" wrapText="1"/>
    </xf>
    <xf numFmtId="0" fontId="24" fillId="3" borderId="41"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0" fillId="3" borderId="10"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30"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41" xfId="0" applyFont="1" applyFill="1" applyBorder="1" applyAlignment="1">
      <alignment horizontal="center" vertical="center"/>
    </xf>
    <xf numFmtId="0" fontId="24" fillId="3" borderId="13" xfId="0" applyFont="1" applyFill="1" applyBorder="1" applyAlignment="1">
      <alignment horizontal="center" vertical="center"/>
    </xf>
    <xf numFmtId="0" fontId="13" fillId="4" borderId="33" xfId="0" applyFont="1" applyFill="1" applyBorder="1" applyAlignment="1">
      <alignment horizontal="left"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7" xfId="0" applyFont="1" applyFill="1" applyBorder="1" applyAlignment="1">
      <alignment horizontal="center" vertical="center" textRotation="255" wrapText="1"/>
    </xf>
    <xf numFmtId="0" fontId="21" fillId="3" borderId="34" xfId="0" applyFont="1" applyFill="1" applyBorder="1" applyAlignment="1">
      <alignment horizontal="left" vertical="center" wrapText="1"/>
    </xf>
    <xf numFmtId="0" fontId="21" fillId="3" borderId="35" xfId="0" applyFont="1" applyFill="1" applyBorder="1" applyAlignment="1">
      <alignment horizontal="left" vertical="center" wrapText="1"/>
    </xf>
    <xf numFmtId="0" fontId="21" fillId="3" borderId="36" xfId="0" applyFont="1" applyFill="1" applyBorder="1" applyAlignment="1">
      <alignment horizontal="left" vertical="center" wrapText="1"/>
    </xf>
    <xf numFmtId="0" fontId="21" fillId="3" borderId="49" xfId="0" applyFont="1" applyFill="1" applyBorder="1" applyAlignment="1">
      <alignment horizontal="left" vertical="center" wrapText="1"/>
    </xf>
    <xf numFmtId="0" fontId="21" fillId="3" borderId="45" xfId="0" applyFont="1" applyFill="1" applyBorder="1" applyAlignment="1">
      <alignment horizontal="left" vertical="center" wrapText="1"/>
    </xf>
    <xf numFmtId="0" fontId="21" fillId="3" borderId="50"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21" fillId="3" borderId="46" xfId="0" applyFont="1" applyFill="1" applyBorder="1" applyAlignment="1">
      <alignment horizontal="left" vertical="center" wrapText="1"/>
    </xf>
    <xf numFmtId="0" fontId="21" fillId="3" borderId="48" xfId="0" applyFont="1" applyFill="1" applyBorder="1" applyAlignment="1">
      <alignment horizontal="left" vertical="center" wrapText="1"/>
    </xf>
    <xf numFmtId="0" fontId="13" fillId="4" borderId="0" xfId="0" applyFont="1" applyFill="1" applyAlignment="1">
      <alignment horizontal="left" vertical="center"/>
    </xf>
    <xf numFmtId="0" fontId="19" fillId="4" borderId="0" xfId="0" applyFont="1" applyFill="1" applyAlignment="1">
      <alignment horizontal="center" vertical="center" wrapText="1"/>
    </xf>
    <xf numFmtId="0" fontId="18" fillId="3" borderId="10" xfId="0" applyFont="1" applyFill="1" applyBorder="1" applyAlignment="1">
      <alignment horizontal="center" vertical="center"/>
    </xf>
    <xf numFmtId="0" fontId="18" fillId="3" borderId="30" xfId="0" applyFont="1" applyFill="1" applyBorder="1" applyAlignment="1">
      <alignment horizontal="center" vertical="center"/>
    </xf>
    <xf numFmtId="38" fontId="33" fillId="0" borderId="10" xfId="1" applyFont="1" applyFill="1" applyBorder="1" applyAlignment="1" applyProtection="1">
      <alignment horizontal="right" vertical="center" wrapText="1"/>
    </xf>
    <xf numFmtId="38" fontId="33" fillId="0" borderId="30" xfId="1" applyFont="1" applyFill="1" applyBorder="1" applyAlignment="1" applyProtection="1">
      <alignment horizontal="right" vertical="center" wrapText="1"/>
    </xf>
    <xf numFmtId="0" fontId="21" fillId="2" borderId="1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1" fillId="2" borderId="30" xfId="0" applyFont="1" applyFill="1" applyBorder="1" applyAlignment="1">
      <alignment horizontal="left" vertical="center" wrapText="1"/>
    </xf>
    <xf numFmtId="0" fontId="18" fillId="3" borderId="10" xfId="0" applyFont="1" applyFill="1" applyBorder="1" applyAlignment="1">
      <alignment horizontal="center" vertical="center" wrapText="1" shrinkToFit="1"/>
    </xf>
    <xf numFmtId="0" fontId="18" fillId="3" borderId="30" xfId="0" applyFont="1" applyFill="1" applyBorder="1" applyAlignment="1">
      <alignment horizontal="center" vertical="center" wrapText="1" shrinkToFit="1"/>
    </xf>
    <xf numFmtId="0" fontId="21" fillId="3" borderId="10"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0" xfId="0" applyFont="1" applyFill="1" applyBorder="1" applyAlignment="1">
      <alignment horizontal="left" vertical="center" wrapText="1"/>
    </xf>
    <xf numFmtId="0" fontId="18" fillId="0" borderId="7" xfId="0" quotePrefix="1" applyFont="1" applyBorder="1" applyAlignment="1">
      <alignment horizontal="left" vertical="center" shrinkToFit="1"/>
    </xf>
    <xf numFmtId="0" fontId="18" fillId="3" borderId="7" xfId="0" applyFont="1" applyFill="1" applyBorder="1" applyAlignment="1">
      <alignment horizontal="center" vertical="center"/>
    </xf>
    <xf numFmtId="0" fontId="16" fillId="4" borderId="0" xfId="0" applyFont="1" applyFill="1" applyAlignment="1">
      <alignment horizontal="left" vertical="center"/>
    </xf>
    <xf numFmtId="181" fontId="16" fillId="4" borderId="0" xfId="0" applyNumberFormat="1" applyFont="1" applyFill="1" applyAlignment="1">
      <alignment horizontal="right" vertical="center" indent="1"/>
    </xf>
    <xf numFmtId="0" fontId="16" fillId="4" borderId="0" xfId="0" applyFont="1" applyFill="1" applyAlignment="1">
      <alignment horizontal="left" vertical="center" indent="1"/>
    </xf>
    <xf numFmtId="0" fontId="16" fillId="4" borderId="0" xfId="0" applyFont="1" applyFill="1" applyAlignment="1">
      <alignment horizontal="center" vertical="center"/>
    </xf>
    <xf numFmtId="0" fontId="16" fillId="4" borderId="0" xfId="0" applyFont="1" applyFill="1" applyAlignment="1">
      <alignment horizontal="left" vertical="center" wrapText="1" shrinkToFit="1"/>
    </xf>
    <xf numFmtId="0" fontId="16" fillId="4" borderId="0" xfId="0" applyFont="1" applyFill="1" applyAlignment="1">
      <alignment horizontal="left" vertical="center" shrinkToFit="1"/>
    </xf>
    <xf numFmtId="0" fontId="16" fillId="4" borderId="0" xfId="0" applyFont="1" applyFill="1" applyAlignment="1">
      <alignment horizontal="left" vertical="top" wrapText="1"/>
    </xf>
    <xf numFmtId="0" fontId="16" fillId="4" borderId="0" xfId="0" applyFont="1" applyFill="1" applyAlignment="1">
      <alignment horizontal="center" vertical="center" wrapText="1"/>
    </xf>
    <xf numFmtId="0" fontId="16" fillId="4" borderId="0" xfId="0" applyFont="1" applyFill="1" applyAlignment="1">
      <alignment horizontal="left" vertical="center" wrapText="1"/>
    </xf>
    <xf numFmtId="181" fontId="16" fillId="4" borderId="0" xfId="0" applyNumberFormat="1" applyFont="1" applyFill="1" applyAlignment="1">
      <alignment horizontal="left" vertical="center"/>
    </xf>
    <xf numFmtId="0" fontId="13" fillId="0" borderId="0" xfId="0" applyFont="1" applyAlignment="1">
      <alignment horizontal="left" vertical="center" wrapText="1"/>
    </xf>
    <xf numFmtId="0" fontId="13" fillId="4" borderId="14" xfId="0" applyFont="1" applyFill="1" applyBorder="1" applyAlignment="1">
      <alignment horizontal="left" vertical="center"/>
    </xf>
    <xf numFmtId="0" fontId="31" fillId="0" borderId="0" xfId="2" applyFont="1" applyAlignment="1" applyProtection="1">
      <alignment horizontal="center" vertical="center" wrapText="1"/>
      <protection locked="0"/>
    </xf>
    <xf numFmtId="0" fontId="31" fillId="0" borderId="0" xfId="2" applyFont="1" applyAlignment="1" applyProtection="1">
      <alignment horizontal="center" vertical="center"/>
      <protection locked="0"/>
    </xf>
    <xf numFmtId="0" fontId="16" fillId="2" borderId="42"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4" borderId="42" xfId="0" applyFont="1" applyFill="1" applyBorder="1" applyAlignment="1">
      <alignment horizontal="left" vertical="center" wrapText="1"/>
    </xf>
    <xf numFmtId="0" fontId="16" fillId="4" borderId="41" xfId="0" applyFont="1" applyFill="1" applyBorder="1" applyAlignment="1">
      <alignment horizontal="left" vertical="center"/>
    </xf>
    <xf numFmtId="0" fontId="16" fillId="4" borderId="13" xfId="0" applyFont="1" applyFill="1" applyBorder="1" applyAlignment="1">
      <alignment horizontal="left" vertical="center"/>
    </xf>
    <xf numFmtId="0" fontId="16" fillId="4" borderId="40" xfId="0" applyFont="1" applyFill="1" applyBorder="1" applyAlignment="1" applyProtection="1">
      <alignment horizontal="left" vertical="center" wrapText="1"/>
      <protection locked="0"/>
    </xf>
    <xf numFmtId="0" fontId="16" fillId="4" borderId="43" xfId="0" applyFont="1" applyFill="1" applyBorder="1" applyAlignment="1" applyProtection="1">
      <alignment horizontal="left" vertical="center" wrapText="1"/>
      <protection locked="0"/>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4" borderId="7" xfId="0" applyFont="1" applyFill="1" applyBorder="1" applyAlignment="1">
      <alignment horizontal="left" vertical="center" wrapText="1"/>
    </xf>
    <xf numFmtId="0" fontId="16" fillId="0" borderId="38" xfId="0" applyFont="1" applyBorder="1" applyAlignment="1" applyProtection="1">
      <alignment horizontal="left" vertical="top" wrapText="1"/>
      <protection locked="0"/>
    </xf>
    <xf numFmtId="0" fontId="16" fillId="0" borderId="33"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4" borderId="13"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7" xfId="0" applyFont="1" applyFill="1" applyBorder="1" applyAlignment="1">
      <alignment horizontal="left" vertical="center"/>
    </xf>
    <xf numFmtId="0" fontId="16" fillId="4" borderId="7" xfId="0" applyFont="1" applyFill="1" applyBorder="1" applyAlignment="1" applyProtection="1">
      <alignment horizontal="left" vertical="top" wrapText="1"/>
      <protection locked="0"/>
    </xf>
    <xf numFmtId="0" fontId="16" fillId="4" borderId="7" xfId="0" applyFont="1" applyFill="1" applyBorder="1" applyAlignment="1">
      <alignment horizontal="left" vertical="center"/>
    </xf>
    <xf numFmtId="0" fontId="16" fillId="4" borderId="10" xfId="0" applyFont="1" applyFill="1" applyBorder="1" applyAlignment="1" applyProtection="1">
      <alignment horizontal="left" vertical="center" wrapText="1"/>
      <protection locked="0"/>
    </xf>
    <xf numFmtId="0" fontId="16" fillId="4" borderId="11" xfId="0" applyFont="1" applyFill="1" applyBorder="1" applyAlignment="1" applyProtection="1">
      <alignment horizontal="left" vertical="center" wrapText="1"/>
      <protection locked="0"/>
    </xf>
    <xf numFmtId="0" fontId="16" fillId="4" borderId="30" xfId="0" applyFont="1" applyFill="1" applyBorder="1" applyAlignment="1" applyProtection="1">
      <alignment horizontal="left" vertical="center" wrapText="1"/>
      <protection locked="0"/>
    </xf>
    <xf numFmtId="0" fontId="17" fillId="2" borderId="42" xfId="0" applyFont="1" applyFill="1" applyBorder="1" applyAlignment="1">
      <alignment horizontal="left" vertical="center" wrapText="1"/>
    </xf>
    <xf numFmtId="0" fontId="17" fillId="2" borderId="41"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6" fillId="4" borderId="20" xfId="0" applyFont="1" applyFill="1" applyBorder="1" applyAlignment="1">
      <alignment horizontal="left" vertical="center"/>
    </xf>
    <xf numFmtId="0" fontId="16" fillId="4" borderId="44" xfId="0" applyFont="1" applyFill="1" applyBorder="1" applyAlignment="1">
      <alignment horizontal="left" vertical="center" wrapText="1"/>
    </xf>
    <xf numFmtId="0" fontId="16" fillId="4" borderId="37"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20"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1" xfId="0" applyFont="1" applyFill="1" applyBorder="1" applyAlignment="1">
      <alignment horizontal="left" vertical="center" indent="4"/>
    </xf>
    <xf numFmtId="0" fontId="16" fillId="4" borderId="30" xfId="0" applyFont="1" applyFill="1" applyBorder="1" applyAlignment="1">
      <alignment horizontal="left" vertical="center" indent="4"/>
    </xf>
    <xf numFmtId="0" fontId="16" fillId="4" borderId="32" xfId="0" applyFont="1" applyFill="1" applyBorder="1" applyAlignment="1" applyProtection="1">
      <alignment horizontal="left" vertical="top" wrapText="1"/>
      <protection locked="0"/>
    </xf>
    <xf numFmtId="0" fontId="16" fillId="4" borderId="14" xfId="0" applyFont="1" applyFill="1" applyBorder="1" applyAlignment="1" applyProtection="1">
      <alignment horizontal="left" vertical="top" wrapText="1"/>
      <protection locked="0"/>
    </xf>
    <xf numFmtId="0" fontId="16" fillId="4" borderId="31" xfId="0" applyFont="1" applyFill="1" applyBorder="1" applyAlignment="1" applyProtection="1">
      <alignment horizontal="left" vertical="top" wrapText="1"/>
      <protection locked="0"/>
    </xf>
    <xf numFmtId="0" fontId="29" fillId="0" borderId="33" xfId="0" applyFont="1" applyBorder="1" applyAlignment="1">
      <alignment horizontal="center" vertical="center"/>
    </xf>
    <xf numFmtId="0" fontId="20" fillId="4" borderId="0" xfId="0" applyFont="1" applyFill="1" applyAlignment="1">
      <alignment horizontal="center"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4" fillId="2" borderId="30" xfId="0" applyFont="1" applyFill="1" applyBorder="1" applyAlignment="1">
      <alignment horizontal="left" vertical="center" wrapText="1"/>
    </xf>
    <xf numFmtId="0" fontId="29" fillId="0" borderId="11" xfId="0" applyFont="1" applyBorder="1" applyAlignment="1">
      <alignment horizontal="center" vertical="center"/>
    </xf>
    <xf numFmtId="0" fontId="24" fillId="2" borderId="7" xfId="0" applyFont="1" applyFill="1" applyBorder="1" applyAlignment="1">
      <alignment horizontal="left" vertical="center"/>
    </xf>
    <xf numFmtId="0" fontId="24" fillId="3" borderId="10" xfId="0" applyFont="1" applyFill="1" applyBorder="1" applyAlignment="1">
      <alignment horizontal="left" vertical="center"/>
    </xf>
    <xf numFmtId="0" fontId="24" fillId="3" borderId="11" xfId="0" applyFont="1" applyFill="1" applyBorder="1" applyAlignment="1">
      <alignment horizontal="left" vertical="center"/>
    </xf>
    <xf numFmtId="0" fontId="24" fillId="3" borderId="30" xfId="0" applyFont="1" applyFill="1" applyBorder="1" applyAlignment="1">
      <alignment horizontal="left" vertical="center"/>
    </xf>
    <xf numFmtId="0" fontId="16" fillId="4" borderId="34"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16" fillId="4" borderId="36" xfId="0" applyFont="1" applyFill="1" applyBorder="1" applyAlignment="1">
      <alignment horizontal="left" vertical="center" wrapText="1"/>
    </xf>
    <xf numFmtId="0" fontId="16" fillId="4" borderId="11" xfId="0" applyFont="1" applyFill="1" applyBorder="1" applyAlignment="1">
      <alignment horizontal="center" vertical="center"/>
    </xf>
    <xf numFmtId="0" fontId="16" fillId="0" borderId="34" xfId="0" applyFont="1" applyBorder="1" applyAlignment="1">
      <alignment horizontal="left" vertical="center" wrapText="1"/>
    </xf>
    <xf numFmtId="0" fontId="16" fillId="0" borderId="35" xfId="0" applyFont="1" applyBorder="1" applyAlignment="1">
      <alignment horizontal="left" vertical="center" wrapText="1"/>
    </xf>
    <xf numFmtId="0" fontId="16" fillId="0" borderId="36" xfId="0" applyFont="1" applyBorder="1" applyAlignment="1">
      <alignment horizontal="left" vertical="center" wrapText="1"/>
    </xf>
    <xf numFmtId="0" fontId="16" fillId="2" borderId="7" xfId="0" applyFont="1" applyFill="1" applyBorder="1" applyAlignment="1">
      <alignment horizontal="left" vertical="center"/>
    </xf>
    <xf numFmtId="0" fontId="16" fillId="2" borderId="7" xfId="0" applyFont="1" applyFill="1" applyBorder="1" applyAlignment="1">
      <alignment horizontal="left" vertical="center" wrapText="1" shrinkToFit="1"/>
    </xf>
    <xf numFmtId="0" fontId="16" fillId="2" borderId="7" xfId="0" applyFont="1" applyFill="1" applyBorder="1" applyAlignment="1">
      <alignment horizontal="left" vertical="center" shrinkToFit="1"/>
    </xf>
    <xf numFmtId="0" fontId="24" fillId="0" borderId="10" xfId="0" quotePrefix="1" applyFont="1" applyBorder="1" applyAlignment="1">
      <alignment horizontal="left" vertical="center" shrinkToFit="1"/>
    </xf>
    <xf numFmtId="0" fontId="24" fillId="0" borderId="11" xfId="0" quotePrefix="1" applyFont="1" applyBorder="1" applyAlignment="1">
      <alignment horizontal="left" vertical="center" shrinkToFit="1"/>
    </xf>
    <xf numFmtId="0" fontId="24" fillId="0" borderId="30" xfId="0" quotePrefix="1" applyFont="1" applyBorder="1" applyAlignment="1">
      <alignment horizontal="left" vertical="center" shrinkToFit="1"/>
    </xf>
    <xf numFmtId="0" fontId="16" fillId="4" borderId="20" xfId="0" applyFont="1" applyFill="1" applyBorder="1" applyAlignment="1" applyProtection="1">
      <alignment horizontal="left" vertical="center" wrapText="1"/>
      <protection locked="0"/>
    </xf>
    <xf numFmtId="0" fontId="16" fillId="4" borderId="16" xfId="0" applyFont="1" applyFill="1" applyBorder="1" applyAlignment="1" applyProtection="1">
      <alignment horizontal="left" vertical="center" wrapText="1"/>
      <protection locked="0"/>
    </xf>
    <xf numFmtId="0" fontId="16" fillId="4" borderId="20" xfId="0" applyFont="1" applyFill="1" applyBorder="1" applyAlignment="1" applyProtection="1">
      <alignment vertical="center" wrapText="1"/>
      <protection locked="0"/>
    </xf>
    <xf numFmtId="0" fontId="16" fillId="4" borderId="16" xfId="0" applyFont="1" applyFill="1" applyBorder="1" applyAlignment="1" applyProtection="1">
      <alignment vertical="center" wrapText="1"/>
      <protection locked="0"/>
    </xf>
    <xf numFmtId="0" fontId="16" fillId="4" borderId="28" xfId="0" applyFont="1" applyFill="1" applyBorder="1" applyAlignment="1">
      <alignment horizontal="left" vertical="center"/>
    </xf>
    <xf numFmtId="0" fontId="16" fillId="4" borderId="29" xfId="0" applyFont="1" applyFill="1" applyBorder="1" applyAlignment="1">
      <alignment horizontal="left" vertical="center"/>
    </xf>
    <xf numFmtId="0" fontId="16" fillId="4" borderId="16" xfId="0" applyFont="1" applyFill="1" applyBorder="1" applyAlignment="1">
      <alignment horizontal="left" vertical="center"/>
    </xf>
    <xf numFmtId="0" fontId="16" fillId="4" borderId="15" xfId="0" applyFont="1" applyFill="1" applyBorder="1" applyAlignment="1" applyProtection="1">
      <alignment horizontal="center" vertical="center"/>
      <protection locked="0"/>
    </xf>
    <xf numFmtId="0" fontId="16" fillId="4" borderId="20" xfId="0" applyFont="1" applyFill="1" applyBorder="1" applyAlignment="1" applyProtection="1">
      <alignment horizontal="center" vertical="center"/>
      <protection locked="0"/>
    </xf>
    <xf numFmtId="0" fontId="16" fillId="4" borderId="10" xfId="0" applyFont="1" applyFill="1" applyBorder="1" applyAlignment="1" applyProtection="1">
      <alignment horizontal="left" vertical="top" wrapText="1"/>
      <protection locked="0"/>
    </xf>
    <xf numFmtId="0" fontId="16" fillId="4" borderId="11" xfId="0" applyFont="1" applyFill="1" applyBorder="1" applyAlignment="1" applyProtection="1">
      <alignment horizontal="left" vertical="top" wrapText="1"/>
      <protection locked="0"/>
    </xf>
    <xf numFmtId="0" fontId="16" fillId="4" borderId="30" xfId="0" applyFont="1" applyFill="1" applyBorder="1" applyAlignment="1" applyProtection="1">
      <alignment horizontal="left" vertical="top" wrapText="1"/>
      <protection locked="0"/>
    </xf>
    <xf numFmtId="0" fontId="21" fillId="2" borderId="7" xfId="0" applyFont="1" applyFill="1" applyBorder="1" applyAlignment="1">
      <alignment horizontal="left" vertical="center"/>
    </xf>
    <xf numFmtId="0" fontId="17" fillId="4" borderId="32" xfId="0" applyFont="1" applyFill="1" applyBorder="1" applyAlignment="1" applyProtection="1">
      <alignment horizontal="left" vertical="top" wrapText="1"/>
      <protection locked="0"/>
    </xf>
    <xf numFmtId="0" fontId="17" fillId="4" borderId="14" xfId="0" applyFont="1" applyFill="1" applyBorder="1" applyAlignment="1" applyProtection="1">
      <alignment horizontal="left" vertical="top" wrapText="1"/>
      <protection locked="0"/>
    </xf>
    <xf numFmtId="0" fontId="17" fillId="4" borderId="31" xfId="0" applyFont="1" applyFill="1" applyBorder="1" applyAlignment="1" applyProtection="1">
      <alignment horizontal="left" vertical="top" wrapText="1"/>
      <protection locked="0"/>
    </xf>
    <xf numFmtId="0" fontId="17" fillId="4" borderId="10" xfId="0" applyFont="1" applyFill="1" applyBorder="1" applyAlignment="1" applyProtection="1">
      <alignment horizontal="left" vertical="top" wrapText="1"/>
      <protection locked="0"/>
    </xf>
    <xf numFmtId="0" fontId="17" fillId="4" borderId="11" xfId="0" applyFont="1" applyFill="1" applyBorder="1" applyAlignment="1" applyProtection="1">
      <alignment horizontal="left" vertical="top" wrapText="1"/>
      <protection locked="0"/>
    </xf>
    <xf numFmtId="0" fontId="17" fillId="4" borderId="30" xfId="0" applyFont="1" applyFill="1" applyBorder="1" applyAlignment="1" applyProtection="1">
      <alignment horizontal="left" vertical="top" wrapText="1"/>
      <protection locked="0"/>
    </xf>
    <xf numFmtId="0" fontId="13" fillId="4" borderId="15" xfId="0"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13" fillId="4" borderId="20" xfId="0" applyFont="1" applyFill="1" applyBorder="1" applyAlignment="1">
      <alignment horizontal="left" vertical="center"/>
    </xf>
    <xf numFmtId="0" fontId="13" fillId="4" borderId="16" xfId="0" applyFont="1" applyFill="1" applyBorder="1" applyAlignment="1">
      <alignment horizontal="left" vertical="center"/>
    </xf>
    <xf numFmtId="0" fontId="17" fillId="4" borderId="40" xfId="0" applyFont="1" applyFill="1" applyBorder="1" applyAlignment="1" applyProtection="1">
      <alignment horizontal="left" vertical="center" wrapText="1"/>
      <protection locked="0"/>
    </xf>
    <xf numFmtId="0" fontId="17" fillId="4" borderId="43" xfId="0" applyFont="1" applyFill="1" applyBorder="1" applyAlignment="1" applyProtection="1">
      <alignment horizontal="left" vertical="center" wrapText="1"/>
      <protection locked="0"/>
    </xf>
    <xf numFmtId="0" fontId="17" fillId="4" borderId="42" xfId="0" applyFont="1" applyFill="1" applyBorder="1" applyAlignment="1">
      <alignment horizontal="left" vertical="center" wrapText="1"/>
    </xf>
    <xf numFmtId="0" fontId="17" fillId="4" borderId="41" xfId="0" applyFont="1" applyFill="1" applyBorder="1" applyAlignment="1">
      <alignment horizontal="left" vertical="center"/>
    </xf>
    <xf numFmtId="0" fontId="17" fillId="4" borderId="13" xfId="0" applyFont="1" applyFill="1" applyBorder="1" applyAlignment="1">
      <alignment horizontal="left" vertical="center"/>
    </xf>
    <xf numFmtId="0" fontId="17" fillId="0" borderId="38" xfId="0" applyFont="1" applyBorder="1" applyAlignment="1" applyProtection="1">
      <alignment horizontal="left" vertical="top" wrapText="1"/>
      <protection locked="0"/>
    </xf>
    <xf numFmtId="0" fontId="17" fillId="0" borderId="33" xfId="0" applyFont="1" applyBorder="1" applyAlignment="1" applyProtection="1">
      <alignment horizontal="left" vertical="top" wrapText="1"/>
      <protection locked="0"/>
    </xf>
    <xf numFmtId="0" fontId="17" fillId="0" borderId="39" xfId="0" applyFont="1" applyBorder="1" applyAlignment="1" applyProtection="1">
      <alignment horizontal="left" vertical="top" wrapText="1"/>
      <protection locked="0"/>
    </xf>
    <xf numFmtId="0" fontId="17" fillId="4" borderId="13" xfId="0" applyFont="1" applyFill="1" applyBorder="1" applyAlignment="1">
      <alignment horizontal="left" vertical="center" wrapText="1"/>
    </xf>
    <xf numFmtId="0" fontId="17" fillId="4" borderId="7" xfId="0" applyFont="1" applyFill="1" applyBorder="1" applyAlignment="1">
      <alignment horizontal="left" vertical="center" wrapText="1"/>
    </xf>
    <xf numFmtId="0" fontId="17" fillId="4" borderId="10" xfId="0" applyFont="1" applyFill="1" applyBorder="1" applyAlignment="1" applyProtection="1">
      <alignment horizontal="left" vertical="center"/>
      <protection locked="0"/>
    </xf>
    <xf numFmtId="0" fontId="17" fillId="4" borderId="11" xfId="0" applyFont="1" applyFill="1" applyBorder="1" applyAlignment="1" applyProtection="1">
      <alignment horizontal="left" vertical="center"/>
      <protection locked="0"/>
    </xf>
    <xf numFmtId="0" fontId="17" fillId="4" borderId="30" xfId="0" applyFont="1" applyFill="1" applyBorder="1" applyAlignment="1" applyProtection="1">
      <alignment horizontal="left" vertical="center"/>
      <protection locked="0"/>
    </xf>
    <xf numFmtId="0" fontId="17" fillId="2" borderId="7" xfId="0" applyFont="1" applyFill="1" applyBorder="1" applyAlignment="1">
      <alignment horizontal="left" vertical="center" wrapText="1"/>
    </xf>
    <xf numFmtId="0" fontId="17" fillId="4" borderId="7" xfId="0" applyFont="1" applyFill="1" applyBorder="1" applyAlignment="1">
      <alignment horizontal="left" vertical="center"/>
    </xf>
    <xf numFmtId="0" fontId="13" fillId="4" borderId="20" xfId="0" applyFont="1" applyFill="1" applyBorder="1" applyAlignment="1" applyProtection="1">
      <alignment horizontal="left" vertical="center" wrapText="1"/>
      <protection locked="0"/>
    </xf>
    <xf numFmtId="0" fontId="13" fillId="4" borderId="16" xfId="0" applyFont="1" applyFill="1" applyBorder="1" applyAlignment="1" applyProtection="1">
      <alignment horizontal="left" vertical="center" wrapText="1"/>
      <protection locked="0"/>
    </xf>
    <xf numFmtId="0" fontId="0" fillId="0" borderId="11" xfId="0" applyBorder="1" applyAlignment="1">
      <alignment horizontal="center" vertical="center"/>
    </xf>
    <xf numFmtId="0" fontId="17" fillId="4" borderId="10" xfId="0" applyFont="1" applyFill="1" applyBorder="1" applyAlignment="1" applyProtection="1">
      <alignment horizontal="left" vertical="center" wrapText="1"/>
      <protection locked="0"/>
    </xf>
    <xf numFmtId="0" fontId="17" fillId="4" borderId="11" xfId="0" applyFont="1" applyFill="1" applyBorder="1" applyAlignment="1" applyProtection="1">
      <alignment horizontal="left" vertical="center" wrapText="1"/>
      <protection locked="0"/>
    </xf>
    <xf numFmtId="0" fontId="17" fillId="4" borderId="30" xfId="0" applyFont="1" applyFill="1" applyBorder="1" applyAlignment="1" applyProtection="1">
      <alignment horizontal="left" vertical="center" wrapText="1"/>
      <protection locked="0"/>
    </xf>
    <xf numFmtId="0" fontId="25" fillId="4" borderId="0" xfId="0" applyFont="1" applyFill="1" applyAlignment="1">
      <alignment horizontal="center" vertical="center" wrapText="1"/>
    </xf>
    <xf numFmtId="0" fontId="18" fillId="0" borderId="10" xfId="0" quotePrefix="1" applyFont="1" applyBorder="1" applyAlignment="1">
      <alignment horizontal="left" vertical="center" shrinkToFit="1"/>
    </xf>
    <xf numFmtId="0" fontId="18" fillId="0" borderId="11" xfId="0" quotePrefix="1" applyFont="1" applyBorder="1" applyAlignment="1">
      <alignment horizontal="left" vertical="center" shrinkToFit="1"/>
    </xf>
    <xf numFmtId="0" fontId="18" fillId="0" borderId="30" xfId="0" quotePrefix="1" applyFont="1" applyBorder="1" applyAlignment="1">
      <alignment horizontal="left" vertical="center" shrinkToFit="1"/>
    </xf>
  </cellXfs>
  <cellStyles count="10">
    <cellStyle name="ハイパーリンク" xfId="2" builtinId="8"/>
    <cellStyle name="桁区切り" xfId="1" builtinId="6"/>
    <cellStyle name="標準" xfId="0" builtinId="0"/>
    <cellStyle name="標準 10" xfId="9" xr:uid="{E8B6FE25-5C7B-46B3-8C5A-480D2ABCAC38}"/>
    <cellStyle name="標準 2" xfId="8" xr:uid="{5F31A6E5-0D49-4D09-93AA-41AA32C90B10}"/>
    <cellStyle name="標準 2 2" xfId="5" xr:uid="{607A9CBF-D1C4-41ED-97D3-EF39AC0DC043}"/>
    <cellStyle name="標準 3" xfId="3" xr:uid="{417C31A2-B42D-45FA-9496-B3528349900B}"/>
    <cellStyle name="標準 3 2" xfId="7" xr:uid="{098C238A-16D2-4358-B409-E4E338EAA2BD}"/>
    <cellStyle name="標準 4 2" xfId="4" xr:uid="{49B96043-C13A-4663-A6E9-8E27CAE00BA5}"/>
    <cellStyle name="標準 4 2 2" xfId="6" xr:uid="{722F287C-8641-46A6-882A-EF57CA476668}"/>
  </cellStyles>
  <dxfs count="11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patternType="darkUp">
          <fgColor theme="1"/>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dxf>
    <dxf>
      <fill>
        <patternFill patternType="darkUp">
          <fgColor theme="1"/>
        </patternFill>
      </fill>
    </dxf>
    <dxf>
      <fill>
        <patternFill patternType="darkUp">
          <fgColor theme="1"/>
        </patternFill>
      </fill>
    </dxf>
    <dxf>
      <fill>
        <patternFill patternType="darkUp">
          <fgColor theme="1"/>
        </patternFill>
      </fill>
    </dxf>
    <dxf>
      <fill>
        <patternFill>
          <bgColor theme="5" tint="0.79998168889431442"/>
        </patternFill>
      </fill>
    </dxf>
    <dxf>
      <font>
        <strike val="0"/>
      </font>
      <numFmt numFmtId="0" formatCode="General"/>
      <fill>
        <patternFill patternType="darkUp">
          <fgColor theme="1"/>
          <bgColor auto="1"/>
        </patternFill>
      </fill>
    </dxf>
    <dxf>
      <font>
        <color theme="0"/>
      </font>
    </dxf>
    <dxf>
      <font>
        <color theme="0"/>
      </font>
    </dxf>
    <dxf>
      <fill>
        <patternFill>
          <bgColor theme="5" tint="0.79998168889431442"/>
        </patternFill>
      </fill>
    </dxf>
    <dxf>
      <font>
        <color theme="0"/>
      </font>
    </dxf>
    <dxf>
      <font>
        <strike val="0"/>
      </font>
      <numFmt numFmtId="0" formatCode="General"/>
      <fill>
        <patternFill patternType="darkUp">
          <fgColor theme="1"/>
          <bgColor auto="1"/>
        </patternFill>
      </fill>
    </dxf>
    <dxf>
      <font>
        <color theme="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A5598923-22DD-4A30-96DF-242E05671E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0</xdr:colOff>
      <xdr:row>1</xdr:row>
      <xdr:rowOff>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486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1</xdr:row>
      <xdr:rowOff>0</xdr:rowOff>
    </xdr:from>
    <xdr:ext cx="184731" cy="264560"/>
    <xdr:sp macro="" textlink="">
      <xdr:nvSpPr>
        <xdr:cNvPr id="3" name="テキスト ボックス 2">
          <a:extLst>
            <a:ext uri="{FF2B5EF4-FFF2-40B4-BE49-F238E27FC236}">
              <a16:creationId xmlns:a16="http://schemas.microsoft.com/office/drawing/2014/main" id="{FCF799E3-3B76-430A-BC7B-13B663517B2F}"/>
            </a:ext>
          </a:extLst>
        </xdr:cNvPr>
        <xdr:cNvSpPr txBox="1"/>
      </xdr:nvSpPr>
      <xdr:spPr>
        <a:xfrm>
          <a:off x="6486525"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xdr:row>
      <xdr:rowOff>0</xdr:rowOff>
    </xdr:from>
    <xdr:ext cx="184731" cy="264560"/>
    <xdr:sp macro="" textlink="">
      <xdr:nvSpPr>
        <xdr:cNvPr id="2" name="テキスト ボックス 1">
          <a:extLst>
            <a:ext uri="{FF2B5EF4-FFF2-40B4-BE49-F238E27FC236}">
              <a16:creationId xmlns:a16="http://schemas.microsoft.com/office/drawing/2014/main" id="{F284CE14-2F23-47B1-8FC4-E64DA52E1DEB}"/>
            </a:ext>
          </a:extLst>
        </xdr:cNvPr>
        <xdr:cNvSpPr txBox="1"/>
      </xdr:nvSpPr>
      <xdr:spPr>
        <a:xfrm>
          <a:off x="7277100"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1</xdr:row>
      <xdr:rowOff>0</xdr:rowOff>
    </xdr:from>
    <xdr:ext cx="184731" cy="264560"/>
    <xdr:sp macro="" textlink="">
      <xdr:nvSpPr>
        <xdr:cNvPr id="3" name="テキスト ボックス 2">
          <a:extLst>
            <a:ext uri="{FF2B5EF4-FFF2-40B4-BE49-F238E27FC236}">
              <a16:creationId xmlns:a16="http://schemas.microsoft.com/office/drawing/2014/main" id="{AB65ADD8-BBA8-498A-8F87-2191EA1F3104}"/>
            </a:ext>
          </a:extLst>
        </xdr:cNvPr>
        <xdr:cNvSpPr txBox="1"/>
      </xdr:nvSpPr>
      <xdr:spPr>
        <a:xfrm>
          <a:off x="7277100" y="26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22</xdr:row>
      <xdr:rowOff>0</xdr:rowOff>
    </xdr:from>
    <xdr:ext cx="184731" cy="264560"/>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1559540" y="12694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23</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8503920" y="1234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9309-695F-4D23-B57C-2EA0CB43F1E4}">
  <sheetPr codeName="Sheet1">
    <pageSetUpPr fitToPage="1"/>
  </sheetPr>
  <dimension ref="A1:AC459"/>
  <sheetViews>
    <sheetView workbookViewId="0">
      <selection activeCell="C13" sqref="C13"/>
    </sheetView>
  </sheetViews>
  <sheetFormatPr defaultColWidth="7.875" defaultRowHeight="18.75" x14ac:dyDescent="0.4"/>
  <cols>
    <col min="1" max="1" width="10.5" style="1" customWidth="1"/>
    <col min="2" max="2" width="7.875" style="1"/>
    <col min="3" max="4" width="11.5" style="2" customWidth="1"/>
    <col min="5" max="11" width="11.5" style="1" customWidth="1"/>
    <col min="12" max="13" width="11.5" style="2" customWidth="1"/>
    <col min="14" max="15" width="11.5" style="1" customWidth="1"/>
    <col min="16" max="18" width="11.5" style="2" customWidth="1"/>
    <col min="19" max="29" width="11.5" style="1" customWidth="1"/>
    <col min="30" max="16384" width="7.875" style="1"/>
  </cols>
  <sheetData>
    <row r="1" spans="1:29" x14ac:dyDescent="0.4">
      <c r="A1" s="1" t="s">
        <v>0</v>
      </c>
      <c r="C1" s="2" t="s">
        <v>1</v>
      </c>
      <c r="D1" s="2">
        <f ca="1">COUNTA(INDIRECT(E1))</f>
        <v>2</v>
      </c>
      <c r="E1" s="3" t="s">
        <v>2</v>
      </c>
      <c r="F1" s="4" t="s">
        <v>3</v>
      </c>
      <c r="G1" s="4" t="s">
        <v>4</v>
      </c>
      <c r="H1" s="5"/>
      <c r="I1" s="5"/>
      <c r="J1" s="5"/>
      <c r="K1" s="6"/>
      <c r="L1" s="7"/>
      <c r="M1" s="7"/>
      <c r="N1" s="4"/>
      <c r="O1" s="6"/>
      <c r="P1" s="7"/>
      <c r="Q1" s="7"/>
      <c r="R1" s="7"/>
      <c r="S1" s="4"/>
      <c r="T1" s="4"/>
      <c r="U1" s="4"/>
      <c r="V1" s="4"/>
      <c r="W1" s="4"/>
      <c r="X1" s="4"/>
      <c r="Y1" s="4"/>
      <c r="Z1" s="4"/>
      <c r="AA1" s="4"/>
      <c r="AB1" s="4"/>
      <c r="AC1" s="8"/>
    </row>
    <row r="2" spans="1:29" x14ac:dyDescent="0.4">
      <c r="A2" s="1" t="s">
        <v>5</v>
      </c>
      <c r="C2" s="2" t="s">
        <v>6</v>
      </c>
      <c r="D2" s="2">
        <f ca="1">COUNTA(INDIRECT(E2))</f>
        <v>2</v>
      </c>
      <c r="E2" s="9" t="s">
        <v>7</v>
      </c>
      <c r="F2" s="1" t="s">
        <v>8</v>
      </c>
      <c r="G2" s="1" t="s">
        <v>9</v>
      </c>
      <c r="H2" s="10"/>
      <c r="I2" s="10"/>
      <c r="J2" s="10"/>
      <c r="K2" s="11"/>
      <c r="O2" s="11"/>
      <c r="AC2" s="12"/>
    </row>
    <row r="3" spans="1:29" x14ac:dyDescent="0.4">
      <c r="A3" s="13" t="s">
        <v>10</v>
      </c>
      <c r="C3" s="2" t="s">
        <v>11</v>
      </c>
      <c r="D3" s="2">
        <f ca="1">COUNTA(INDIRECT(E3))</f>
        <v>1</v>
      </c>
      <c r="E3" s="9" t="s">
        <v>12</v>
      </c>
      <c r="F3" s="1" t="s">
        <v>13</v>
      </c>
      <c r="G3" s="10"/>
      <c r="H3" s="10"/>
      <c r="I3" s="10"/>
      <c r="J3" s="10"/>
      <c r="K3" s="11"/>
      <c r="O3" s="11"/>
      <c r="AC3" s="12"/>
    </row>
    <row r="4" spans="1:29" x14ac:dyDescent="0.4">
      <c r="A4" s="13" t="s">
        <v>14</v>
      </c>
      <c r="C4" s="2" t="s">
        <v>15</v>
      </c>
      <c r="D4" s="2">
        <f t="shared" ref="D4:D19" ca="1" si="0">COUNTA(INDIRECT(E4))</f>
        <v>3</v>
      </c>
      <c r="E4" s="9" t="s">
        <v>16</v>
      </c>
      <c r="F4" s="1" t="s">
        <v>17</v>
      </c>
      <c r="G4" s="1" t="s">
        <v>18</v>
      </c>
      <c r="H4" s="1" t="s">
        <v>19</v>
      </c>
      <c r="I4" s="10"/>
      <c r="J4" s="10"/>
      <c r="K4" s="11"/>
      <c r="O4" s="11"/>
      <c r="AC4" s="12"/>
    </row>
    <row r="5" spans="1:29" x14ac:dyDescent="0.4">
      <c r="A5" s="13" t="s">
        <v>20</v>
      </c>
      <c r="C5" s="2" t="s">
        <v>21</v>
      </c>
      <c r="D5" s="2">
        <f t="shared" ca="1" si="0"/>
        <v>24</v>
      </c>
      <c r="E5" s="9" t="s">
        <v>22</v>
      </c>
      <c r="F5" s="1" t="s">
        <v>23</v>
      </c>
      <c r="G5" s="1" t="s">
        <v>24</v>
      </c>
      <c r="H5" s="1" t="s">
        <v>25</v>
      </c>
      <c r="I5" s="1" t="s">
        <v>26</v>
      </c>
      <c r="J5" s="1" t="s">
        <v>27</v>
      </c>
      <c r="K5" s="1" t="s">
        <v>28</v>
      </c>
      <c r="L5" s="1" t="s">
        <v>29</v>
      </c>
      <c r="M5" s="1" t="s">
        <v>30</v>
      </c>
      <c r="N5" s="1" t="s">
        <v>31</v>
      </c>
      <c r="O5" s="1" t="s">
        <v>32</v>
      </c>
      <c r="P5" s="1" t="s">
        <v>33</v>
      </c>
      <c r="Q5" s="1" t="s">
        <v>34</v>
      </c>
      <c r="R5" s="1" t="s">
        <v>35</v>
      </c>
      <c r="S5" s="1" t="s">
        <v>36</v>
      </c>
      <c r="T5" s="1" t="s">
        <v>37</v>
      </c>
      <c r="U5" s="1" t="s">
        <v>38</v>
      </c>
      <c r="V5" s="1" t="s">
        <v>39</v>
      </c>
      <c r="W5" s="1" t="s">
        <v>40</v>
      </c>
      <c r="X5" s="1" t="s">
        <v>41</v>
      </c>
      <c r="Y5" s="1" t="s">
        <v>42</v>
      </c>
      <c r="Z5" s="1" t="s">
        <v>43</v>
      </c>
      <c r="AA5" s="1" t="s">
        <v>44</v>
      </c>
      <c r="AB5" s="1" t="s">
        <v>45</v>
      </c>
      <c r="AC5" s="12" t="s">
        <v>46</v>
      </c>
    </row>
    <row r="6" spans="1:29" x14ac:dyDescent="0.4">
      <c r="A6" s="13" t="s">
        <v>47</v>
      </c>
      <c r="C6" s="2" t="s">
        <v>48</v>
      </c>
      <c r="D6" s="2">
        <f t="shared" ca="1" si="0"/>
        <v>4</v>
      </c>
      <c r="E6" s="9" t="s">
        <v>49</v>
      </c>
      <c r="F6" s="1" t="s">
        <v>50</v>
      </c>
      <c r="G6" s="1" t="s">
        <v>51</v>
      </c>
      <c r="H6" s="1" t="s">
        <v>52</v>
      </c>
      <c r="I6" s="1" t="s">
        <v>53</v>
      </c>
      <c r="J6" s="10"/>
      <c r="K6" s="11"/>
      <c r="O6" s="11"/>
      <c r="AC6" s="12"/>
    </row>
    <row r="7" spans="1:29" x14ac:dyDescent="0.4">
      <c r="A7" s="13" t="s">
        <v>54</v>
      </c>
      <c r="C7" s="2" t="s">
        <v>55</v>
      </c>
      <c r="D7" s="2">
        <f t="shared" ca="1" si="0"/>
        <v>5</v>
      </c>
      <c r="E7" s="9" t="s">
        <v>56</v>
      </c>
      <c r="F7" s="1" t="s">
        <v>57</v>
      </c>
      <c r="G7" s="1" t="s">
        <v>58</v>
      </c>
      <c r="H7" s="1" t="s">
        <v>59</v>
      </c>
      <c r="I7" s="1" t="s">
        <v>60</v>
      </c>
      <c r="J7" s="1" t="s">
        <v>61</v>
      </c>
      <c r="K7" s="11"/>
      <c r="O7" s="11"/>
      <c r="AC7" s="12"/>
    </row>
    <row r="8" spans="1:29" x14ac:dyDescent="0.4">
      <c r="A8" s="13" t="s">
        <v>62</v>
      </c>
      <c r="C8" s="2" t="s">
        <v>63</v>
      </c>
      <c r="D8" s="2">
        <f t="shared" ca="1" si="0"/>
        <v>8</v>
      </c>
      <c r="E8" s="9" t="s">
        <v>64</v>
      </c>
      <c r="F8" s="1" t="s">
        <v>65</v>
      </c>
      <c r="G8" s="1" t="s">
        <v>66</v>
      </c>
      <c r="H8" s="1" t="s">
        <v>67</v>
      </c>
      <c r="I8" s="1" t="s">
        <v>68</v>
      </c>
      <c r="J8" s="1" t="s">
        <v>69</v>
      </c>
      <c r="K8" s="1" t="s">
        <v>70</v>
      </c>
      <c r="L8" s="1" t="s">
        <v>71</v>
      </c>
      <c r="M8" s="1" t="s">
        <v>72</v>
      </c>
      <c r="O8" s="11"/>
      <c r="AC8" s="12"/>
    </row>
    <row r="9" spans="1:29" x14ac:dyDescent="0.4">
      <c r="A9" s="13" t="s">
        <v>73</v>
      </c>
      <c r="C9" s="2" t="s">
        <v>74</v>
      </c>
      <c r="D9" s="2">
        <f t="shared" ca="1" si="0"/>
        <v>12</v>
      </c>
      <c r="E9" s="14" t="s">
        <v>75</v>
      </c>
      <c r="F9" s="1" t="s">
        <v>76</v>
      </c>
      <c r="G9" s="1" t="s">
        <v>77</v>
      </c>
      <c r="H9" s="1" t="s">
        <v>78</v>
      </c>
      <c r="I9" s="1" t="s">
        <v>79</v>
      </c>
      <c r="J9" s="1" t="s">
        <v>80</v>
      </c>
      <c r="K9" s="1" t="s">
        <v>81</v>
      </c>
      <c r="L9" s="1" t="s">
        <v>82</v>
      </c>
      <c r="M9" s="1" t="s">
        <v>83</v>
      </c>
      <c r="N9" s="1" t="s">
        <v>84</v>
      </c>
      <c r="O9" s="1" t="s">
        <v>85</v>
      </c>
      <c r="P9" s="1" t="s">
        <v>86</v>
      </c>
      <c r="Q9" s="1" t="s">
        <v>87</v>
      </c>
      <c r="AC9" s="12"/>
    </row>
    <row r="10" spans="1:29" x14ac:dyDescent="0.4">
      <c r="A10" s="13" t="s">
        <v>88</v>
      </c>
      <c r="C10" s="2" t="s">
        <v>89</v>
      </c>
      <c r="D10" s="2">
        <f t="shared" ca="1" si="0"/>
        <v>6</v>
      </c>
      <c r="E10" s="9" t="s">
        <v>90</v>
      </c>
      <c r="F10" s="1" t="s">
        <v>91</v>
      </c>
      <c r="G10" s="1" t="s">
        <v>92</v>
      </c>
      <c r="H10" s="1" t="s">
        <v>93</v>
      </c>
      <c r="I10" s="1" t="s">
        <v>94</v>
      </c>
      <c r="J10" s="1" t="s">
        <v>95</v>
      </c>
      <c r="K10" s="1" t="s">
        <v>96</v>
      </c>
      <c r="O10" s="11"/>
      <c r="AC10" s="12"/>
    </row>
    <row r="11" spans="1:29" x14ac:dyDescent="0.4">
      <c r="A11" s="13" t="s">
        <v>97</v>
      </c>
      <c r="C11" s="2" t="s">
        <v>98</v>
      </c>
      <c r="D11" s="2">
        <f t="shared" ca="1" si="0"/>
        <v>3</v>
      </c>
      <c r="E11" s="9" t="s">
        <v>99</v>
      </c>
      <c r="F11" s="1" t="s">
        <v>100</v>
      </c>
      <c r="G11" s="1" t="s">
        <v>101</v>
      </c>
      <c r="H11" s="1" t="s">
        <v>102</v>
      </c>
      <c r="I11" s="10"/>
      <c r="J11" s="10"/>
      <c r="K11" s="11"/>
      <c r="O11" s="11"/>
      <c r="AC11" s="12"/>
    </row>
    <row r="12" spans="1:29" x14ac:dyDescent="0.4">
      <c r="A12" s="13" t="s">
        <v>103</v>
      </c>
      <c r="C12" s="2" t="s">
        <v>104</v>
      </c>
      <c r="D12" s="2">
        <f t="shared" ca="1" si="0"/>
        <v>4</v>
      </c>
      <c r="E12" s="9" t="s">
        <v>105</v>
      </c>
      <c r="F12" s="1" t="s">
        <v>106</v>
      </c>
      <c r="G12" s="1" t="s">
        <v>107</v>
      </c>
      <c r="H12" s="1" t="s">
        <v>108</v>
      </c>
      <c r="I12" s="1" t="s">
        <v>109</v>
      </c>
      <c r="J12" s="10"/>
      <c r="K12" s="11"/>
      <c r="O12" s="11"/>
      <c r="AC12" s="12"/>
    </row>
    <row r="13" spans="1:29" x14ac:dyDescent="0.4">
      <c r="A13" s="13" t="s">
        <v>110</v>
      </c>
      <c r="C13" s="2" t="s">
        <v>111</v>
      </c>
      <c r="D13" s="2">
        <f t="shared" ca="1" si="0"/>
        <v>3</v>
      </c>
      <c r="E13" s="9" t="s">
        <v>112</v>
      </c>
      <c r="F13" s="1" t="s">
        <v>113</v>
      </c>
      <c r="G13" s="1" t="s">
        <v>114</v>
      </c>
      <c r="H13" s="1" t="s">
        <v>115</v>
      </c>
      <c r="I13" s="10"/>
      <c r="J13" s="10"/>
      <c r="K13" s="11"/>
      <c r="O13" s="11"/>
      <c r="AC13" s="12"/>
    </row>
    <row r="14" spans="1:29" x14ac:dyDescent="0.4">
      <c r="A14" s="13" t="s">
        <v>116</v>
      </c>
      <c r="C14" s="2" t="s">
        <v>117</v>
      </c>
      <c r="D14" s="2">
        <f t="shared" ca="1" si="0"/>
        <v>3</v>
      </c>
      <c r="E14" s="9" t="s">
        <v>118</v>
      </c>
      <c r="F14" s="1" t="s">
        <v>119</v>
      </c>
      <c r="G14" s="1" t="s">
        <v>120</v>
      </c>
      <c r="H14" s="1" t="s">
        <v>121</v>
      </c>
      <c r="I14" s="10"/>
      <c r="J14" s="10"/>
      <c r="K14" s="11"/>
      <c r="O14" s="11"/>
      <c r="AC14" s="12"/>
    </row>
    <row r="15" spans="1:29" x14ac:dyDescent="0.4">
      <c r="A15" s="13" t="s">
        <v>122</v>
      </c>
      <c r="C15" s="2" t="s">
        <v>123</v>
      </c>
      <c r="D15" s="2">
        <f t="shared" ca="1" si="0"/>
        <v>2</v>
      </c>
      <c r="E15" s="9" t="s">
        <v>124</v>
      </c>
      <c r="F15" s="1" t="s">
        <v>125</v>
      </c>
      <c r="G15" s="1" t="s">
        <v>126</v>
      </c>
      <c r="H15" s="10"/>
      <c r="I15" s="10"/>
      <c r="J15" s="10"/>
      <c r="K15" s="11"/>
      <c r="O15" s="11"/>
      <c r="AC15" s="12"/>
    </row>
    <row r="16" spans="1:29" x14ac:dyDescent="0.4">
      <c r="A16" s="13" t="s">
        <v>127</v>
      </c>
      <c r="C16" s="2" t="s">
        <v>128</v>
      </c>
      <c r="D16" s="2">
        <f t="shared" ca="1" si="0"/>
        <v>3</v>
      </c>
      <c r="E16" s="9" t="s">
        <v>129</v>
      </c>
      <c r="F16" s="1" t="s">
        <v>130</v>
      </c>
      <c r="G16" s="1" t="s">
        <v>131</v>
      </c>
      <c r="H16" s="1" t="s">
        <v>132</v>
      </c>
      <c r="I16" s="10"/>
      <c r="J16" s="10"/>
      <c r="K16" s="11"/>
      <c r="O16" s="11"/>
      <c r="AC16" s="12"/>
    </row>
    <row r="17" spans="1:29" x14ac:dyDescent="0.4">
      <c r="A17" s="13" t="s">
        <v>133</v>
      </c>
      <c r="C17" s="2" t="s">
        <v>134</v>
      </c>
      <c r="D17" s="2">
        <f t="shared" ca="1" si="0"/>
        <v>2</v>
      </c>
      <c r="E17" s="9" t="s">
        <v>135</v>
      </c>
      <c r="F17" s="1" t="s">
        <v>136</v>
      </c>
      <c r="G17" s="1" t="s">
        <v>137</v>
      </c>
      <c r="H17" s="10"/>
      <c r="I17" s="10"/>
      <c r="J17" s="10"/>
      <c r="K17" s="11"/>
      <c r="O17" s="11"/>
      <c r="AC17" s="12"/>
    </row>
    <row r="18" spans="1:29" x14ac:dyDescent="0.4">
      <c r="A18" s="13" t="s">
        <v>138</v>
      </c>
      <c r="C18" s="2" t="s">
        <v>139</v>
      </c>
      <c r="D18" s="2">
        <f t="shared" ca="1" si="0"/>
        <v>9</v>
      </c>
      <c r="E18" s="9" t="s">
        <v>140</v>
      </c>
      <c r="F18" s="1" t="s">
        <v>141</v>
      </c>
      <c r="G18" s="1" t="s">
        <v>142</v>
      </c>
      <c r="H18" s="1" t="s">
        <v>143</v>
      </c>
      <c r="I18" s="1" t="s">
        <v>144</v>
      </c>
      <c r="J18" s="1" t="s">
        <v>145</v>
      </c>
      <c r="K18" s="1" t="s">
        <v>146</v>
      </c>
      <c r="L18" s="1" t="s">
        <v>147</v>
      </c>
      <c r="M18" s="1" t="s">
        <v>148</v>
      </c>
      <c r="N18" s="1" t="s">
        <v>149</v>
      </c>
      <c r="O18" s="11"/>
      <c r="AC18" s="12"/>
    </row>
    <row r="19" spans="1:29" ht="19.5" thickBot="1" x14ac:dyDescent="0.45">
      <c r="A19" s="13" t="s">
        <v>150</v>
      </c>
      <c r="C19" s="2" t="s">
        <v>151</v>
      </c>
      <c r="D19" s="2">
        <f t="shared" ca="1" si="0"/>
        <v>1</v>
      </c>
      <c r="E19" s="15" t="s">
        <v>152</v>
      </c>
      <c r="F19" s="16" t="s">
        <v>153</v>
      </c>
      <c r="G19" s="17"/>
      <c r="H19" s="17"/>
      <c r="I19" s="17"/>
      <c r="J19" s="17"/>
      <c r="K19" s="18"/>
      <c r="L19" s="19"/>
      <c r="M19" s="19"/>
      <c r="N19" s="16"/>
      <c r="O19" s="18"/>
      <c r="P19" s="19"/>
      <c r="Q19" s="19"/>
      <c r="R19" s="19"/>
      <c r="S19" s="16"/>
      <c r="T19" s="16"/>
      <c r="U19" s="16"/>
      <c r="V19" s="16"/>
      <c r="W19" s="16"/>
      <c r="X19" s="16"/>
      <c r="Y19" s="16"/>
      <c r="Z19" s="16"/>
      <c r="AA19" s="16"/>
      <c r="AB19" s="16"/>
      <c r="AC19" s="20"/>
    </row>
    <row r="20" spans="1:29" x14ac:dyDescent="0.4">
      <c r="A20" s="13" t="s">
        <v>154</v>
      </c>
      <c r="C20" s="21"/>
      <c r="D20" s="21"/>
      <c r="E20" s="11"/>
      <c r="F20" s="11"/>
      <c r="G20" s="11"/>
      <c r="H20" s="11"/>
      <c r="I20" s="11"/>
      <c r="J20" s="11"/>
      <c r="K20" s="11"/>
      <c r="O20" s="11"/>
    </row>
    <row r="21" spans="1:29" ht="19.5" thickBot="1" x14ac:dyDescent="0.45">
      <c r="A21" s="13" t="s">
        <v>155</v>
      </c>
      <c r="C21" s="21"/>
      <c r="D21" s="21"/>
      <c r="E21" s="11"/>
      <c r="F21" s="11"/>
      <c r="G21" s="11"/>
      <c r="H21" s="11"/>
      <c r="I21" s="11"/>
      <c r="J21" s="11"/>
      <c r="K21" s="11"/>
      <c r="O21" s="11"/>
    </row>
    <row r="22" spans="1:29" x14ac:dyDescent="0.4">
      <c r="A22" s="13" t="s">
        <v>156</v>
      </c>
      <c r="C22" s="2">
        <v>1</v>
      </c>
      <c r="D22" s="2">
        <f t="shared" ref="D22:D85" ca="1" si="1">COUNTA(INDIRECT(E22))</f>
        <v>4</v>
      </c>
      <c r="E22" s="22" t="s">
        <v>3</v>
      </c>
      <c r="F22" s="4" t="s">
        <v>157</v>
      </c>
      <c r="G22" s="4" t="s">
        <v>158</v>
      </c>
      <c r="H22" s="4" t="s">
        <v>159</v>
      </c>
      <c r="I22" s="4" t="s">
        <v>160</v>
      </c>
      <c r="J22" s="4"/>
      <c r="K22" s="4"/>
      <c r="L22" s="4"/>
      <c r="M22" s="4"/>
      <c r="N22" s="8"/>
      <c r="P22" s="1"/>
      <c r="Q22" s="1"/>
      <c r="R22" s="1"/>
    </row>
    <row r="23" spans="1:29" x14ac:dyDescent="0.4">
      <c r="A23" s="13" t="s">
        <v>161</v>
      </c>
      <c r="C23" s="2">
        <v>2</v>
      </c>
      <c r="D23" s="2">
        <f t="shared" ca="1" si="1"/>
        <v>5</v>
      </c>
      <c r="E23" s="23" t="s">
        <v>4</v>
      </c>
      <c r="F23" s="1" t="s">
        <v>162</v>
      </c>
      <c r="G23" s="1" t="s">
        <v>163</v>
      </c>
      <c r="H23" s="1" t="s">
        <v>164</v>
      </c>
      <c r="I23" s="1" t="s">
        <v>165</v>
      </c>
      <c r="J23" s="1" t="s">
        <v>166</v>
      </c>
      <c r="L23" s="1"/>
      <c r="M23" s="1"/>
      <c r="N23" s="12"/>
      <c r="P23" s="1"/>
      <c r="Q23" s="1"/>
      <c r="R23" s="1"/>
    </row>
    <row r="24" spans="1:29" x14ac:dyDescent="0.4">
      <c r="A24" s="13" t="s">
        <v>167</v>
      </c>
      <c r="C24" s="2">
        <v>3</v>
      </c>
      <c r="D24" s="2">
        <f t="shared" ca="1" si="1"/>
        <v>2</v>
      </c>
      <c r="E24" s="23" t="s">
        <v>8</v>
      </c>
      <c r="F24" s="1" t="s">
        <v>168</v>
      </c>
      <c r="G24" s="1" t="s">
        <v>169</v>
      </c>
      <c r="H24" s="2"/>
      <c r="L24" s="1"/>
      <c r="M24" s="1"/>
      <c r="N24" s="12"/>
      <c r="P24" s="1"/>
      <c r="Q24" s="1"/>
      <c r="R24" s="1"/>
    </row>
    <row r="25" spans="1:29" x14ac:dyDescent="0.4">
      <c r="A25" s="13" t="s">
        <v>170</v>
      </c>
      <c r="C25" s="2">
        <v>4</v>
      </c>
      <c r="D25" s="2">
        <f t="shared" ca="1" si="1"/>
        <v>2</v>
      </c>
      <c r="E25" s="23" t="s">
        <v>9</v>
      </c>
      <c r="F25" s="1" t="s">
        <v>171</v>
      </c>
      <c r="G25" s="1" t="s">
        <v>172</v>
      </c>
      <c r="H25" s="2"/>
      <c r="L25" s="1"/>
      <c r="M25" s="1"/>
      <c r="N25" s="12"/>
      <c r="P25" s="1"/>
      <c r="Q25" s="1"/>
      <c r="R25" s="1"/>
    </row>
    <row r="26" spans="1:29" x14ac:dyDescent="0.4">
      <c r="A26" s="13" t="s">
        <v>173</v>
      </c>
      <c r="C26" s="2">
        <v>5</v>
      </c>
      <c r="D26" s="2">
        <f t="shared" ca="1" si="1"/>
        <v>6</v>
      </c>
      <c r="E26" s="23" t="s">
        <v>13</v>
      </c>
      <c r="F26" s="1" t="s">
        <v>174</v>
      </c>
      <c r="G26" s="1" t="s">
        <v>175</v>
      </c>
      <c r="H26" s="1" t="s">
        <v>176</v>
      </c>
      <c r="I26" s="1" t="s">
        <v>177</v>
      </c>
      <c r="J26" s="1" t="s">
        <v>178</v>
      </c>
      <c r="K26" s="1" t="s">
        <v>179</v>
      </c>
      <c r="L26" s="1"/>
      <c r="M26" s="1"/>
      <c r="N26" s="12"/>
      <c r="P26" s="1"/>
      <c r="Q26" s="1"/>
      <c r="R26" s="1"/>
    </row>
    <row r="27" spans="1:29" x14ac:dyDescent="0.4">
      <c r="A27" s="13" t="s">
        <v>180</v>
      </c>
      <c r="C27" s="2">
        <v>6</v>
      </c>
      <c r="D27" s="2">
        <f t="shared" ca="1" si="1"/>
        <v>6</v>
      </c>
      <c r="E27" s="23" t="s">
        <v>17</v>
      </c>
      <c r="F27" s="1" t="s">
        <v>181</v>
      </c>
      <c r="G27" s="1" t="s">
        <v>182</v>
      </c>
      <c r="H27" s="1" t="s">
        <v>183</v>
      </c>
      <c r="I27" s="1" t="s">
        <v>184</v>
      </c>
      <c r="J27" s="1" t="s">
        <v>185</v>
      </c>
      <c r="K27" s="1" t="s">
        <v>186</v>
      </c>
      <c r="L27" s="1"/>
      <c r="M27" s="1"/>
      <c r="N27" s="12"/>
      <c r="P27" s="1"/>
      <c r="Q27" s="1"/>
      <c r="R27" s="1"/>
    </row>
    <row r="28" spans="1:29" x14ac:dyDescent="0.4">
      <c r="A28" s="13" t="s">
        <v>187</v>
      </c>
      <c r="C28" s="2">
        <v>7</v>
      </c>
      <c r="D28" s="2">
        <f t="shared" ca="1" si="1"/>
        <v>9</v>
      </c>
      <c r="E28" s="23" t="s">
        <v>18</v>
      </c>
      <c r="F28" s="1" t="s">
        <v>188</v>
      </c>
      <c r="G28" s="1" t="s">
        <v>189</v>
      </c>
      <c r="H28" s="1" t="s">
        <v>190</v>
      </c>
      <c r="I28" s="1" t="s">
        <v>191</v>
      </c>
      <c r="J28" s="1" t="s">
        <v>192</v>
      </c>
      <c r="K28" s="1" t="s">
        <v>193</v>
      </c>
      <c r="L28" s="1" t="s">
        <v>194</v>
      </c>
      <c r="M28" s="1" t="s">
        <v>195</v>
      </c>
      <c r="N28" s="12" t="s">
        <v>196</v>
      </c>
      <c r="P28" s="1"/>
      <c r="Q28" s="1"/>
      <c r="R28" s="1"/>
    </row>
    <row r="29" spans="1:29" x14ac:dyDescent="0.4">
      <c r="A29" s="13" t="s">
        <v>197</v>
      </c>
      <c r="C29" s="2">
        <v>8</v>
      </c>
      <c r="D29" s="2">
        <f t="shared" ca="1" si="1"/>
        <v>5</v>
      </c>
      <c r="E29" s="23" t="s">
        <v>19</v>
      </c>
      <c r="F29" s="1" t="s">
        <v>198</v>
      </c>
      <c r="G29" s="1" t="s">
        <v>199</v>
      </c>
      <c r="H29" s="1" t="s">
        <v>200</v>
      </c>
      <c r="I29" s="1" t="s">
        <v>201</v>
      </c>
      <c r="J29" s="1" t="s">
        <v>202</v>
      </c>
      <c r="L29" s="1"/>
      <c r="M29" s="1"/>
      <c r="N29" s="12"/>
      <c r="P29" s="1"/>
      <c r="Q29" s="1"/>
      <c r="R29" s="1"/>
    </row>
    <row r="30" spans="1:29" x14ac:dyDescent="0.4">
      <c r="A30" s="13" t="s">
        <v>203</v>
      </c>
      <c r="C30" s="2">
        <v>9</v>
      </c>
      <c r="D30" s="2">
        <f t="shared" ca="1" si="1"/>
        <v>9</v>
      </c>
      <c r="E30" s="23" t="s">
        <v>23</v>
      </c>
      <c r="F30" s="1" t="s">
        <v>204</v>
      </c>
      <c r="G30" s="1" t="s">
        <v>205</v>
      </c>
      <c r="H30" s="1" t="s">
        <v>206</v>
      </c>
      <c r="I30" s="1" t="s">
        <v>207</v>
      </c>
      <c r="J30" s="1" t="s">
        <v>208</v>
      </c>
      <c r="K30" s="1" t="s">
        <v>209</v>
      </c>
      <c r="L30" s="1" t="s">
        <v>210</v>
      </c>
      <c r="M30" s="1" t="s">
        <v>211</v>
      </c>
      <c r="N30" s="12" t="s">
        <v>212</v>
      </c>
      <c r="P30" s="1"/>
      <c r="Q30" s="1"/>
      <c r="R30" s="1"/>
    </row>
    <row r="31" spans="1:29" x14ac:dyDescent="0.4">
      <c r="A31" s="13" t="s">
        <v>213</v>
      </c>
      <c r="C31" s="2">
        <v>10</v>
      </c>
      <c r="D31" s="2">
        <f t="shared" ca="1" si="1"/>
        <v>6</v>
      </c>
      <c r="E31" s="23" t="s">
        <v>24</v>
      </c>
      <c r="F31" s="1" t="s">
        <v>214</v>
      </c>
      <c r="G31" s="1" t="s">
        <v>215</v>
      </c>
      <c r="H31" s="1" t="s">
        <v>216</v>
      </c>
      <c r="I31" s="1" t="s">
        <v>217</v>
      </c>
      <c r="J31" s="1" t="s">
        <v>218</v>
      </c>
      <c r="K31" s="1" t="s">
        <v>219</v>
      </c>
      <c r="L31" s="1"/>
      <c r="M31" s="1"/>
      <c r="N31" s="12"/>
      <c r="P31" s="1"/>
      <c r="Q31" s="1"/>
      <c r="R31" s="1"/>
    </row>
    <row r="32" spans="1:29" x14ac:dyDescent="0.4">
      <c r="A32" s="13" t="s">
        <v>220</v>
      </c>
      <c r="C32" s="2">
        <v>11</v>
      </c>
      <c r="D32" s="2">
        <f t="shared" ca="1" si="1"/>
        <v>9</v>
      </c>
      <c r="E32" s="23" t="s">
        <v>25</v>
      </c>
      <c r="F32" s="1" t="s">
        <v>221</v>
      </c>
      <c r="G32" s="1" t="s">
        <v>222</v>
      </c>
      <c r="H32" s="1" t="s">
        <v>223</v>
      </c>
      <c r="I32" s="1" t="s">
        <v>224</v>
      </c>
      <c r="J32" s="1" t="s">
        <v>225</v>
      </c>
      <c r="K32" s="1" t="s">
        <v>226</v>
      </c>
      <c r="L32" s="1" t="s">
        <v>227</v>
      </c>
      <c r="M32" s="1" t="s">
        <v>228</v>
      </c>
      <c r="N32" s="12" t="s">
        <v>229</v>
      </c>
      <c r="P32" s="1"/>
      <c r="Q32" s="1"/>
      <c r="R32" s="1"/>
    </row>
    <row r="33" spans="1:18" x14ac:dyDescent="0.4">
      <c r="A33" s="13" t="s">
        <v>230</v>
      </c>
      <c r="C33" s="2">
        <v>12</v>
      </c>
      <c r="D33" s="2">
        <f t="shared" ca="1" si="1"/>
        <v>4</v>
      </c>
      <c r="E33" s="23" t="s">
        <v>26</v>
      </c>
      <c r="F33" s="1" t="s">
        <v>231</v>
      </c>
      <c r="G33" s="1" t="s">
        <v>232</v>
      </c>
      <c r="H33" s="1" t="s">
        <v>233</v>
      </c>
      <c r="I33" s="1" t="s">
        <v>234</v>
      </c>
      <c r="L33" s="1"/>
      <c r="M33" s="1"/>
      <c r="N33" s="12"/>
      <c r="P33" s="1"/>
      <c r="Q33" s="1"/>
      <c r="R33" s="1"/>
    </row>
    <row r="34" spans="1:18" x14ac:dyDescent="0.4">
      <c r="A34" s="13" t="s">
        <v>235</v>
      </c>
      <c r="C34" s="2">
        <v>13</v>
      </c>
      <c r="D34" s="2">
        <f t="shared" ca="1" si="1"/>
        <v>4</v>
      </c>
      <c r="E34" s="23" t="s">
        <v>27</v>
      </c>
      <c r="F34" s="1" t="s">
        <v>236</v>
      </c>
      <c r="G34" s="1" t="s">
        <v>237</v>
      </c>
      <c r="H34" s="1" t="s">
        <v>238</v>
      </c>
      <c r="I34" s="1" t="s">
        <v>239</v>
      </c>
      <c r="L34" s="1"/>
      <c r="M34" s="1"/>
      <c r="N34" s="12"/>
      <c r="P34" s="1"/>
      <c r="Q34" s="1"/>
      <c r="R34" s="1"/>
    </row>
    <row r="35" spans="1:18" x14ac:dyDescent="0.4">
      <c r="A35" s="13" t="s">
        <v>240</v>
      </c>
      <c r="C35" s="2">
        <v>14</v>
      </c>
      <c r="D35" s="2">
        <f t="shared" ca="1" si="1"/>
        <v>6</v>
      </c>
      <c r="E35" s="23" t="s">
        <v>28</v>
      </c>
      <c r="F35" s="1" t="s">
        <v>241</v>
      </c>
      <c r="G35" s="1" t="s">
        <v>242</v>
      </c>
      <c r="H35" s="1" t="s">
        <v>243</v>
      </c>
      <c r="I35" s="1" t="s">
        <v>244</v>
      </c>
      <c r="J35" s="1" t="s">
        <v>245</v>
      </c>
      <c r="K35" s="1" t="s">
        <v>246</v>
      </c>
      <c r="L35" s="1"/>
      <c r="M35" s="1"/>
      <c r="N35" s="12"/>
      <c r="P35" s="1"/>
      <c r="Q35" s="1"/>
      <c r="R35" s="1"/>
    </row>
    <row r="36" spans="1:18" x14ac:dyDescent="0.4">
      <c r="A36" s="13" t="s">
        <v>247</v>
      </c>
      <c r="C36" s="2">
        <v>15</v>
      </c>
      <c r="D36" s="2">
        <f t="shared" ca="1" si="1"/>
        <v>4</v>
      </c>
      <c r="E36" s="23" t="s">
        <v>29</v>
      </c>
      <c r="F36" s="1" t="s">
        <v>248</v>
      </c>
      <c r="G36" s="1" t="s">
        <v>249</v>
      </c>
      <c r="H36" s="1" t="s">
        <v>250</v>
      </c>
      <c r="I36" s="1" t="s">
        <v>251</v>
      </c>
      <c r="L36" s="1"/>
      <c r="M36" s="1"/>
      <c r="N36" s="12"/>
      <c r="P36" s="1"/>
      <c r="Q36" s="1"/>
      <c r="R36" s="1"/>
    </row>
    <row r="37" spans="1:18" x14ac:dyDescent="0.4">
      <c r="A37" s="13" t="s">
        <v>252</v>
      </c>
      <c r="C37" s="2">
        <v>16</v>
      </c>
      <c r="D37" s="2">
        <f t="shared" ca="1" si="1"/>
        <v>7</v>
      </c>
      <c r="E37" s="23" t="s">
        <v>30</v>
      </c>
      <c r="F37" s="1" t="s">
        <v>253</v>
      </c>
      <c r="G37" s="1" t="s">
        <v>254</v>
      </c>
      <c r="H37" s="1" t="s">
        <v>255</v>
      </c>
      <c r="I37" s="1" t="s">
        <v>256</v>
      </c>
      <c r="J37" s="1" t="s">
        <v>257</v>
      </c>
      <c r="K37" s="1" t="s">
        <v>258</v>
      </c>
      <c r="L37" s="1" t="s">
        <v>259</v>
      </c>
      <c r="M37" s="1"/>
      <c r="N37" s="12"/>
      <c r="P37" s="1"/>
      <c r="Q37" s="1"/>
      <c r="R37" s="1"/>
    </row>
    <row r="38" spans="1:18" x14ac:dyDescent="0.4">
      <c r="A38" s="13" t="s">
        <v>260</v>
      </c>
      <c r="C38" s="2">
        <v>17</v>
      </c>
      <c r="D38" s="2">
        <f t="shared" ca="1" si="1"/>
        <v>5</v>
      </c>
      <c r="E38" s="23" t="s">
        <v>31</v>
      </c>
      <c r="F38" s="1" t="s">
        <v>261</v>
      </c>
      <c r="G38" s="1" t="s">
        <v>262</v>
      </c>
      <c r="H38" s="1" t="s">
        <v>263</v>
      </c>
      <c r="I38" s="1" t="s">
        <v>264</v>
      </c>
      <c r="J38" s="1" t="s">
        <v>265</v>
      </c>
      <c r="L38" s="1"/>
      <c r="M38" s="1"/>
      <c r="N38" s="12"/>
      <c r="P38" s="1"/>
      <c r="Q38" s="1"/>
      <c r="R38" s="1"/>
    </row>
    <row r="39" spans="1:18" x14ac:dyDescent="0.4">
      <c r="A39" s="13" t="s">
        <v>266</v>
      </c>
      <c r="C39" s="2">
        <v>18</v>
      </c>
      <c r="D39" s="2">
        <f t="shared" ca="1" si="1"/>
        <v>6</v>
      </c>
      <c r="E39" s="23" t="s">
        <v>32</v>
      </c>
      <c r="F39" s="1" t="s">
        <v>267</v>
      </c>
      <c r="G39" s="1" t="s">
        <v>268</v>
      </c>
      <c r="H39" s="1" t="s">
        <v>269</v>
      </c>
      <c r="I39" s="1" t="s">
        <v>270</v>
      </c>
      <c r="J39" s="1" t="s">
        <v>271</v>
      </c>
      <c r="K39" s="1" t="s">
        <v>272</v>
      </c>
      <c r="L39" s="1"/>
      <c r="M39" s="1"/>
      <c r="N39" s="12"/>
      <c r="P39" s="1"/>
      <c r="Q39" s="1"/>
      <c r="R39" s="1"/>
    </row>
    <row r="40" spans="1:18" x14ac:dyDescent="0.4">
      <c r="A40" s="13" t="s">
        <v>273</v>
      </c>
      <c r="C40" s="2">
        <v>19</v>
      </c>
      <c r="D40" s="2">
        <f t="shared" ca="1" si="1"/>
        <v>4</v>
      </c>
      <c r="E40" s="23" t="s">
        <v>33</v>
      </c>
      <c r="F40" s="1" t="s">
        <v>274</v>
      </c>
      <c r="G40" s="1" t="s">
        <v>275</v>
      </c>
      <c r="H40" s="1" t="s">
        <v>276</v>
      </c>
      <c r="I40" s="1" t="s">
        <v>277</v>
      </c>
      <c r="L40" s="1"/>
      <c r="M40" s="1"/>
      <c r="N40" s="12"/>
      <c r="P40" s="1"/>
      <c r="Q40" s="1"/>
      <c r="R40" s="1"/>
    </row>
    <row r="41" spans="1:18" x14ac:dyDescent="0.4">
      <c r="A41" s="13" t="s">
        <v>278</v>
      </c>
      <c r="C41" s="2">
        <v>20</v>
      </c>
      <c r="D41" s="2">
        <f t="shared" ca="1" si="1"/>
        <v>9</v>
      </c>
      <c r="E41" s="23" t="s">
        <v>34</v>
      </c>
      <c r="F41" s="1" t="s">
        <v>279</v>
      </c>
      <c r="G41" s="1" t="s">
        <v>280</v>
      </c>
      <c r="H41" s="1" t="s">
        <v>281</v>
      </c>
      <c r="I41" s="1" t="s">
        <v>282</v>
      </c>
      <c r="J41" s="1" t="s">
        <v>283</v>
      </c>
      <c r="K41" s="1" t="s">
        <v>284</v>
      </c>
      <c r="L41" s="1" t="s">
        <v>285</v>
      </c>
      <c r="M41" s="1" t="s">
        <v>286</v>
      </c>
      <c r="N41" s="12" t="s">
        <v>287</v>
      </c>
      <c r="P41" s="1"/>
      <c r="Q41" s="1"/>
      <c r="R41" s="1"/>
    </row>
    <row r="42" spans="1:18" x14ac:dyDescent="0.4">
      <c r="A42" s="13" t="s">
        <v>288</v>
      </c>
      <c r="C42" s="2">
        <v>21</v>
      </c>
      <c r="D42" s="2">
        <f t="shared" ca="1" si="1"/>
        <v>9</v>
      </c>
      <c r="E42" s="23" t="s">
        <v>35</v>
      </c>
      <c r="F42" s="1" t="s">
        <v>289</v>
      </c>
      <c r="G42" s="1" t="s">
        <v>290</v>
      </c>
      <c r="H42" s="1" t="s">
        <v>291</v>
      </c>
      <c r="I42" s="1" t="s">
        <v>292</v>
      </c>
      <c r="J42" s="1" t="s">
        <v>293</v>
      </c>
      <c r="K42" s="1" t="s">
        <v>294</v>
      </c>
      <c r="L42" s="1" t="s">
        <v>295</v>
      </c>
      <c r="M42" s="1" t="s">
        <v>296</v>
      </c>
      <c r="N42" s="12" t="s">
        <v>297</v>
      </c>
      <c r="P42" s="1"/>
      <c r="Q42" s="1"/>
      <c r="R42" s="1"/>
    </row>
    <row r="43" spans="1:18" x14ac:dyDescent="0.4">
      <c r="A43" s="13" t="s">
        <v>298</v>
      </c>
      <c r="C43" s="2">
        <v>22</v>
      </c>
      <c r="D43" s="2">
        <f t="shared" ca="1" si="1"/>
        <v>6</v>
      </c>
      <c r="E43" s="23" t="s">
        <v>36</v>
      </c>
      <c r="F43" s="1" t="s">
        <v>299</v>
      </c>
      <c r="G43" s="1" t="s">
        <v>300</v>
      </c>
      <c r="H43" s="1" t="s">
        <v>301</v>
      </c>
      <c r="I43" s="1" t="s">
        <v>302</v>
      </c>
      <c r="J43" s="1" t="s">
        <v>303</v>
      </c>
      <c r="K43" s="1" t="s">
        <v>304</v>
      </c>
      <c r="L43" s="1"/>
      <c r="M43" s="1"/>
      <c r="N43" s="12"/>
      <c r="P43" s="1"/>
      <c r="Q43" s="1"/>
      <c r="R43" s="1"/>
    </row>
    <row r="44" spans="1:18" x14ac:dyDescent="0.4">
      <c r="A44" s="13" t="s">
        <v>305</v>
      </c>
      <c r="C44" s="2">
        <v>23</v>
      </c>
      <c r="D44" s="2">
        <f t="shared" ca="1" si="1"/>
        <v>6</v>
      </c>
      <c r="E44" s="23" t="s">
        <v>37</v>
      </c>
      <c r="F44" s="1" t="s">
        <v>306</v>
      </c>
      <c r="G44" s="1" t="s">
        <v>307</v>
      </c>
      <c r="H44" s="1" t="s">
        <v>308</v>
      </c>
      <c r="I44" s="1" t="s">
        <v>309</v>
      </c>
      <c r="J44" s="1" t="s">
        <v>310</v>
      </c>
      <c r="K44" s="1" t="s">
        <v>311</v>
      </c>
      <c r="L44" s="1"/>
      <c r="M44" s="1"/>
      <c r="N44" s="12"/>
      <c r="P44" s="1"/>
      <c r="Q44" s="1"/>
      <c r="R44" s="1"/>
    </row>
    <row r="45" spans="1:18" x14ac:dyDescent="0.4">
      <c r="A45" s="13" t="s">
        <v>312</v>
      </c>
      <c r="C45" s="2">
        <v>24</v>
      </c>
      <c r="D45" s="2">
        <f t="shared" ca="1" si="1"/>
        <v>9</v>
      </c>
      <c r="E45" s="23" t="s">
        <v>38</v>
      </c>
      <c r="F45" s="1" t="s">
        <v>313</v>
      </c>
      <c r="G45" s="1" t="s">
        <v>314</v>
      </c>
      <c r="H45" s="1" t="s">
        <v>315</v>
      </c>
      <c r="I45" s="1" t="s">
        <v>316</v>
      </c>
      <c r="J45" s="1" t="s">
        <v>317</v>
      </c>
      <c r="K45" s="1" t="s">
        <v>318</v>
      </c>
      <c r="L45" s="1" t="s">
        <v>319</v>
      </c>
      <c r="M45" s="1" t="s">
        <v>320</v>
      </c>
      <c r="N45" s="12" t="s">
        <v>321</v>
      </c>
      <c r="P45" s="1"/>
      <c r="Q45" s="1"/>
      <c r="R45" s="1"/>
    </row>
    <row r="46" spans="1:18" x14ac:dyDescent="0.4">
      <c r="A46" s="13" t="s">
        <v>322</v>
      </c>
      <c r="C46" s="2">
        <v>25</v>
      </c>
      <c r="D46" s="2">
        <f t="shared" ca="1" si="1"/>
        <v>4</v>
      </c>
      <c r="E46" s="23" t="s">
        <v>39</v>
      </c>
      <c r="F46" s="1" t="s">
        <v>323</v>
      </c>
      <c r="G46" s="1" t="s">
        <v>324</v>
      </c>
      <c r="H46" s="1" t="s">
        <v>325</v>
      </c>
      <c r="I46" s="1" t="s">
        <v>326</v>
      </c>
      <c r="L46" s="1"/>
      <c r="M46" s="1"/>
      <c r="N46" s="12"/>
      <c r="P46" s="1"/>
      <c r="Q46" s="1"/>
      <c r="R46" s="1"/>
    </row>
    <row r="47" spans="1:18" x14ac:dyDescent="0.4">
      <c r="A47" s="13" t="s">
        <v>327</v>
      </c>
      <c r="C47" s="2">
        <v>26</v>
      </c>
      <c r="D47" s="2">
        <f t="shared" ca="1" si="1"/>
        <v>8</v>
      </c>
      <c r="E47" s="23" t="s">
        <v>40</v>
      </c>
      <c r="F47" s="1" t="s">
        <v>328</v>
      </c>
      <c r="G47" s="1" t="s">
        <v>329</v>
      </c>
      <c r="H47" s="1" t="s">
        <v>330</v>
      </c>
      <c r="I47" s="1" t="s">
        <v>331</v>
      </c>
      <c r="J47" s="1" t="s">
        <v>332</v>
      </c>
      <c r="K47" s="1" t="s">
        <v>333</v>
      </c>
      <c r="L47" s="1" t="s">
        <v>334</v>
      </c>
      <c r="M47" s="1" t="s">
        <v>335</v>
      </c>
      <c r="N47" s="12"/>
      <c r="P47" s="1"/>
      <c r="Q47" s="1"/>
      <c r="R47" s="1"/>
    </row>
    <row r="48" spans="1:18" x14ac:dyDescent="0.4">
      <c r="A48" s="13" t="s">
        <v>336</v>
      </c>
      <c r="C48" s="2">
        <v>27</v>
      </c>
      <c r="D48" s="2">
        <f t="shared" ca="1" si="1"/>
        <v>6</v>
      </c>
      <c r="E48" s="23" t="s">
        <v>41</v>
      </c>
      <c r="F48" s="1" t="s">
        <v>337</v>
      </c>
      <c r="G48" s="1" t="s">
        <v>338</v>
      </c>
      <c r="H48" s="1" t="s">
        <v>339</v>
      </c>
      <c r="I48" s="1" t="s">
        <v>340</v>
      </c>
      <c r="J48" s="1" t="s">
        <v>341</v>
      </c>
      <c r="K48" s="1" t="s">
        <v>342</v>
      </c>
      <c r="L48" s="1"/>
      <c r="M48" s="1"/>
      <c r="N48" s="12"/>
      <c r="P48" s="1"/>
      <c r="Q48" s="1"/>
      <c r="R48" s="1"/>
    </row>
    <row r="49" spans="1:18" x14ac:dyDescent="0.4">
      <c r="A49" s="13" t="s">
        <v>343</v>
      </c>
      <c r="C49" s="2">
        <v>28</v>
      </c>
      <c r="D49" s="2">
        <f t="shared" ca="1" si="1"/>
        <v>6</v>
      </c>
      <c r="E49" s="23" t="s">
        <v>42</v>
      </c>
      <c r="F49" s="1" t="s">
        <v>344</v>
      </c>
      <c r="G49" s="1" t="s">
        <v>345</v>
      </c>
      <c r="H49" s="1" t="s">
        <v>346</v>
      </c>
      <c r="I49" s="1" t="s">
        <v>347</v>
      </c>
      <c r="J49" s="1" t="s">
        <v>348</v>
      </c>
      <c r="K49" s="1" t="s">
        <v>349</v>
      </c>
      <c r="L49" s="1"/>
      <c r="M49" s="1"/>
      <c r="N49" s="12"/>
      <c r="P49" s="1"/>
      <c r="Q49" s="1"/>
      <c r="R49" s="1"/>
    </row>
    <row r="50" spans="1:18" x14ac:dyDescent="0.4">
      <c r="C50" s="2">
        <v>29</v>
      </c>
      <c r="D50" s="2">
        <f t="shared" ca="1" si="1"/>
        <v>8</v>
      </c>
      <c r="E50" s="23" t="s">
        <v>43</v>
      </c>
      <c r="F50" s="1" t="s">
        <v>350</v>
      </c>
      <c r="G50" s="1" t="s">
        <v>351</v>
      </c>
      <c r="H50" s="1" t="s">
        <v>352</v>
      </c>
      <c r="I50" s="1" t="s">
        <v>353</v>
      </c>
      <c r="J50" s="1" t="s">
        <v>354</v>
      </c>
      <c r="K50" s="1" t="s">
        <v>355</v>
      </c>
      <c r="L50" s="1" t="s">
        <v>356</v>
      </c>
      <c r="M50" s="1" t="s">
        <v>357</v>
      </c>
      <c r="N50" s="12"/>
      <c r="P50" s="1"/>
      <c r="Q50" s="1"/>
      <c r="R50" s="1"/>
    </row>
    <row r="51" spans="1:18" x14ac:dyDescent="0.4">
      <c r="C51" s="2">
        <v>30</v>
      </c>
      <c r="D51" s="2">
        <f t="shared" ca="1" si="1"/>
        <v>3</v>
      </c>
      <c r="E51" s="23" t="s">
        <v>44</v>
      </c>
      <c r="F51" s="1" t="s">
        <v>358</v>
      </c>
      <c r="G51" s="1" t="s">
        <v>359</v>
      </c>
      <c r="H51" s="1" t="s">
        <v>360</v>
      </c>
      <c r="L51" s="1"/>
      <c r="M51" s="1"/>
      <c r="N51" s="12"/>
      <c r="P51" s="1"/>
      <c r="Q51" s="1"/>
      <c r="R51" s="1"/>
    </row>
    <row r="52" spans="1:18" x14ac:dyDescent="0.4">
      <c r="C52" s="2">
        <v>31</v>
      </c>
      <c r="D52" s="2">
        <f t="shared" ca="1" si="1"/>
        <v>6</v>
      </c>
      <c r="E52" s="23" t="s">
        <v>45</v>
      </c>
      <c r="F52" s="1" t="s">
        <v>361</v>
      </c>
      <c r="G52" s="1" t="s">
        <v>362</v>
      </c>
      <c r="H52" s="1" t="s">
        <v>363</v>
      </c>
      <c r="I52" s="1" t="s">
        <v>364</v>
      </c>
      <c r="J52" s="1" t="s">
        <v>365</v>
      </c>
      <c r="K52" s="1" t="s">
        <v>366</v>
      </c>
      <c r="L52" s="1"/>
      <c r="M52" s="1"/>
      <c r="N52" s="12"/>
      <c r="P52" s="1"/>
      <c r="Q52" s="1"/>
      <c r="R52" s="1"/>
    </row>
    <row r="53" spans="1:18" x14ac:dyDescent="0.4">
      <c r="C53" s="2">
        <v>32</v>
      </c>
      <c r="D53" s="2">
        <f t="shared" ca="1" si="1"/>
        <v>9</v>
      </c>
      <c r="E53" s="23" t="s">
        <v>46</v>
      </c>
      <c r="F53" s="1" t="s">
        <v>367</v>
      </c>
      <c r="G53" s="1" t="s">
        <v>368</v>
      </c>
      <c r="H53" s="1" t="s">
        <v>369</v>
      </c>
      <c r="I53" s="1" t="s">
        <v>370</v>
      </c>
      <c r="J53" s="1" t="s">
        <v>371</v>
      </c>
      <c r="K53" s="1" t="s">
        <v>372</v>
      </c>
      <c r="L53" s="1" t="s">
        <v>373</v>
      </c>
      <c r="M53" s="1" t="s">
        <v>374</v>
      </c>
      <c r="N53" s="12" t="s">
        <v>375</v>
      </c>
      <c r="P53" s="1"/>
      <c r="Q53" s="1"/>
      <c r="R53" s="1"/>
    </row>
    <row r="54" spans="1:18" x14ac:dyDescent="0.4">
      <c r="C54" s="2">
        <v>33</v>
      </c>
      <c r="D54" s="2">
        <f t="shared" ca="1" si="1"/>
        <v>1</v>
      </c>
      <c r="E54" s="23" t="s">
        <v>50</v>
      </c>
      <c r="F54" s="1" t="s">
        <v>50</v>
      </c>
      <c r="G54" s="2"/>
      <c r="H54" s="2"/>
      <c r="L54" s="1"/>
      <c r="M54" s="1"/>
      <c r="N54" s="12"/>
      <c r="P54" s="1"/>
      <c r="Q54" s="1"/>
      <c r="R54" s="1"/>
    </row>
    <row r="55" spans="1:18" x14ac:dyDescent="0.4">
      <c r="C55" s="2">
        <v>34</v>
      </c>
      <c r="D55" s="2">
        <f t="shared" ca="1" si="1"/>
        <v>1</v>
      </c>
      <c r="E55" s="23" t="s">
        <v>51</v>
      </c>
      <c r="F55" s="1" t="s">
        <v>51</v>
      </c>
      <c r="G55" s="2"/>
      <c r="H55" s="2"/>
      <c r="L55" s="1"/>
      <c r="M55" s="1"/>
      <c r="N55" s="12"/>
      <c r="P55" s="1"/>
      <c r="Q55" s="1"/>
      <c r="R55" s="1"/>
    </row>
    <row r="56" spans="1:18" x14ac:dyDescent="0.4">
      <c r="C56" s="2">
        <v>35</v>
      </c>
      <c r="D56" s="2">
        <f t="shared" ca="1" si="1"/>
        <v>1</v>
      </c>
      <c r="E56" s="23" t="s">
        <v>52</v>
      </c>
      <c r="F56" s="1" t="s">
        <v>52</v>
      </c>
      <c r="G56" s="2"/>
      <c r="H56" s="2"/>
      <c r="L56" s="1"/>
      <c r="M56" s="1"/>
      <c r="N56" s="12"/>
      <c r="P56" s="1"/>
      <c r="Q56" s="1"/>
      <c r="R56" s="1"/>
    </row>
    <row r="57" spans="1:18" x14ac:dyDescent="0.4">
      <c r="C57" s="2">
        <v>36</v>
      </c>
      <c r="D57" s="2">
        <f t="shared" ca="1" si="1"/>
        <v>3</v>
      </c>
      <c r="E57" s="23" t="s">
        <v>53</v>
      </c>
      <c r="F57" s="1" t="s">
        <v>376</v>
      </c>
      <c r="G57" s="1" t="s">
        <v>377</v>
      </c>
      <c r="H57" s="1" t="s">
        <v>378</v>
      </c>
      <c r="L57" s="1"/>
      <c r="M57" s="1"/>
      <c r="N57" s="12"/>
      <c r="P57" s="1"/>
      <c r="Q57" s="1"/>
      <c r="R57" s="1"/>
    </row>
    <row r="58" spans="1:18" x14ac:dyDescent="0.4">
      <c r="C58" s="2">
        <v>37</v>
      </c>
      <c r="D58" s="2">
        <f t="shared" ca="1" si="1"/>
        <v>3</v>
      </c>
      <c r="E58" s="23" t="s">
        <v>57</v>
      </c>
      <c r="F58" s="1" t="s">
        <v>379</v>
      </c>
      <c r="G58" s="1" t="s">
        <v>380</v>
      </c>
      <c r="H58" s="1" t="s">
        <v>381</v>
      </c>
      <c r="L58" s="1"/>
      <c r="M58" s="1"/>
      <c r="N58" s="12"/>
      <c r="P58" s="1"/>
      <c r="Q58" s="1"/>
      <c r="R58" s="1"/>
    </row>
    <row r="59" spans="1:18" x14ac:dyDescent="0.4">
      <c r="C59" s="2">
        <v>38</v>
      </c>
      <c r="D59" s="2">
        <f t="shared" ca="1" si="1"/>
        <v>3</v>
      </c>
      <c r="E59" s="23" t="s">
        <v>58</v>
      </c>
      <c r="F59" s="1" t="s">
        <v>382</v>
      </c>
      <c r="G59" s="1" t="s">
        <v>383</v>
      </c>
      <c r="H59" s="1" t="s">
        <v>384</v>
      </c>
      <c r="L59" s="1"/>
      <c r="M59" s="1"/>
      <c r="N59" s="12"/>
      <c r="P59" s="1"/>
      <c r="Q59" s="1"/>
      <c r="R59" s="1"/>
    </row>
    <row r="60" spans="1:18" x14ac:dyDescent="0.4">
      <c r="C60" s="2">
        <v>39</v>
      </c>
      <c r="D60" s="2">
        <f t="shared" ca="1" si="1"/>
        <v>2</v>
      </c>
      <c r="E60" s="23" t="s">
        <v>59</v>
      </c>
      <c r="F60" s="1" t="s">
        <v>385</v>
      </c>
      <c r="G60" s="1" t="s">
        <v>386</v>
      </c>
      <c r="H60" s="2"/>
      <c r="L60" s="1"/>
      <c r="M60" s="1"/>
      <c r="N60" s="12"/>
      <c r="P60" s="1"/>
      <c r="Q60" s="1"/>
      <c r="R60" s="1"/>
    </row>
    <row r="61" spans="1:18" x14ac:dyDescent="0.4">
      <c r="C61" s="2">
        <v>40</v>
      </c>
      <c r="D61" s="2">
        <f t="shared" ca="1" si="1"/>
        <v>1</v>
      </c>
      <c r="E61" s="23" t="s">
        <v>60</v>
      </c>
      <c r="F61" s="1" t="s">
        <v>60</v>
      </c>
      <c r="G61" s="2"/>
      <c r="H61" s="2"/>
      <c r="L61" s="1"/>
      <c r="M61" s="1"/>
      <c r="N61" s="12"/>
      <c r="P61" s="1"/>
      <c r="Q61" s="1"/>
      <c r="R61" s="1"/>
    </row>
    <row r="62" spans="1:18" x14ac:dyDescent="0.4">
      <c r="C62" s="2">
        <v>41</v>
      </c>
      <c r="D62" s="2">
        <f t="shared" ca="1" si="1"/>
        <v>6</v>
      </c>
      <c r="E62" s="23" t="s">
        <v>61</v>
      </c>
      <c r="F62" s="1" t="s">
        <v>387</v>
      </c>
      <c r="G62" s="1" t="s">
        <v>388</v>
      </c>
      <c r="H62" s="1" t="s">
        <v>389</v>
      </c>
      <c r="I62" s="1" t="s">
        <v>390</v>
      </c>
      <c r="J62" s="1" t="s">
        <v>391</v>
      </c>
      <c r="K62" s="1" t="s">
        <v>392</v>
      </c>
      <c r="L62" s="1"/>
      <c r="M62" s="1"/>
      <c r="N62" s="12"/>
      <c r="P62" s="1"/>
      <c r="Q62" s="1"/>
      <c r="R62" s="1"/>
    </row>
    <row r="63" spans="1:18" x14ac:dyDescent="0.4">
      <c r="C63" s="2">
        <v>42</v>
      </c>
      <c r="D63" s="2">
        <f t="shared" ca="1" si="1"/>
        <v>1</v>
      </c>
      <c r="E63" s="23" t="s">
        <v>65</v>
      </c>
      <c r="F63" s="1" t="s">
        <v>65</v>
      </c>
      <c r="G63" s="2"/>
      <c r="H63" s="2"/>
      <c r="L63" s="1"/>
      <c r="M63" s="1"/>
      <c r="N63" s="12"/>
      <c r="P63" s="1"/>
      <c r="Q63" s="1"/>
      <c r="R63" s="1"/>
    </row>
    <row r="64" spans="1:18" x14ac:dyDescent="0.4">
      <c r="C64" s="2">
        <v>43</v>
      </c>
      <c r="D64" s="2">
        <f t="shared" ca="1" si="1"/>
        <v>4</v>
      </c>
      <c r="E64" s="23" t="s">
        <v>66</v>
      </c>
      <c r="F64" s="1" t="s">
        <v>393</v>
      </c>
      <c r="G64" s="1" t="s">
        <v>394</v>
      </c>
      <c r="H64" s="1" t="s">
        <v>395</v>
      </c>
      <c r="I64" s="1" t="s">
        <v>396</v>
      </c>
      <c r="L64" s="1"/>
      <c r="M64" s="1"/>
      <c r="N64" s="12"/>
      <c r="P64" s="1"/>
      <c r="Q64" s="1"/>
      <c r="R64" s="1"/>
    </row>
    <row r="65" spans="3:18" x14ac:dyDescent="0.4">
      <c r="C65" s="2">
        <v>44</v>
      </c>
      <c r="D65" s="2">
        <f t="shared" ca="1" si="1"/>
        <v>5</v>
      </c>
      <c r="E65" s="23" t="s">
        <v>67</v>
      </c>
      <c r="F65" s="1" t="s">
        <v>397</v>
      </c>
      <c r="G65" s="1" t="s">
        <v>398</v>
      </c>
      <c r="H65" s="1" t="s">
        <v>399</v>
      </c>
      <c r="I65" s="1" t="s">
        <v>400</v>
      </c>
      <c r="J65" s="1" t="s">
        <v>401</v>
      </c>
      <c r="L65" s="1"/>
      <c r="M65" s="1"/>
      <c r="N65" s="12"/>
      <c r="P65" s="1"/>
      <c r="Q65" s="1"/>
      <c r="R65" s="1"/>
    </row>
    <row r="66" spans="3:18" x14ac:dyDescent="0.4">
      <c r="C66" s="2">
        <v>45</v>
      </c>
      <c r="D66" s="2">
        <f t="shared" ca="1" si="1"/>
        <v>4</v>
      </c>
      <c r="E66" s="23" t="s">
        <v>68</v>
      </c>
      <c r="F66" s="1" t="s">
        <v>402</v>
      </c>
      <c r="G66" s="1" t="s">
        <v>403</v>
      </c>
      <c r="H66" s="1" t="s">
        <v>404</v>
      </c>
      <c r="I66" s="1" t="s">
        <v>405</v>
      </c>
      <c r="L66" s="1"/>
      <c r="M66" s="1"/>
      <c r="N66" s="12"/>
      <c r="P66" s="1"/>
      <c r="Q66" s="1"/>
      <c r="R66" s="1"/>
    </row>
    <row r="67" spans="3:18" x14ac:dyDescent="0.4">
      <c r="C67" s="2">
        <v>46</v>
      </c>
      <c r="D67" s="2">
        <f t="shared" ca="1" si="1"/>
        <v>2</v>
      </c>
      <c r="E67" s="23" t="s">
        <v>69</v>
      </c>
      <c r="F67" s="1" t="s">
        <v>406</v>
      </c>
      <c r="G67" s="1" t="s">
        <v>407</v>
      </c>
      <c r="H67" s="2"/>
      <c r="L67" s="1"/>
      <c r="M67" s="1"/>
      <c r="N67" s="12"/>
      <c r="P67" s="1"/>
      <c r="Q67" s="1"/>
      <c r="R67" s="1"/>
    </row>
    <row r="68" spans="3:18" x14ac:dyDescent="0.4">
      <c r="C68" s="2">
        <v>47</v>
      </c>
      <c r="D68" s="2">
        <f t="shared" ca="1" si="1"/>
        <v>2</v>
      </c>
      <c r="E68" s="23" t="s">
        <v>70</v>
      </c>
      <c r="F68" s="1" t="s">
        <v>408</v>
      </c>
      <c r="G68" s="1" t="s">
        <v>409</v>
      </c>
      <c r="H68" s="2"/>
      <c r="L68" s="1"/>
      <c r="M68" s="1"/>
      <c r="N68" s="12"/>
      <c r="P68" s="1"/>
      <c r="Q68" s="1"/>
      <c r="R68" s="1"/>
    </row>
    <row r="69" spans="3:18" x14ac:dyDescent="0.4">
      <c r="C69" s="2">
        <v>48</v>
      </c>
      <c r="D69" s="2">
        <f t="shared" ca="1" si="1"/>
        <v>6</v>
      </c>
      <c r="E69" s="23" t="s">
        <v>71</v>
      </c>
      <c r="F69" s="1" t="s">
        <v>410</v>
      </c>
      <c r="G69" s="1" t="s">
        <v>411</v>
      </c>
      <c r="H69" s="1" t="s">
        <v>412</v>
      </c>
      <c r="I69" s="1" t="s">
        <v>413</v>
      </c>
      <c r="J69" s="1" t="s">
        <v>414</v>
      </c>
      <c r="K69" s="1" t="s">
        <v>415</v>
      </c>
      <c r="L69" s="1"/>
      <c r="M69" s="1"/>
      <c r="N69" s="12"/>
      <c r="P69" s="1"/>
      <c r="Q69" s="1"/>
      <c r="R69" s="1"/>
    </row>
    <row r="70" spans="3:18" x14ac:dyDescent="0.4">
      <c r="C70" s="2">
        <v>49</v>
      </c>
      <c r="D70" s="2">
        <f t="shared" ca="1" si="1"/>
        <v>1</v>
      </c>
      <c r="E70" s="23" t="s">
        <v>72</v>
      </c>
      <c r="F70" s="1" t="s">
        <v>416</v>
      </c>
      <c r="G70" s="2"/>
      <c r="H70" s="2"/>
      <c r="L70" s="1"/>
      <c r="M70" s="1"/>
      <c r="N70" s="12"/>
      <c r="P70" s="1"/>
      <c r="Q70" s="1"/>
      <c r="R70" s="1"/>
    </row>
    <row r="71" spans="3:18" x14ac:dyDescent="0.4">
      <c r="C71" s="2">
        <v>50</v>
      </c>
      <c r="D71" s="2">
        <f t="shared" ca="1" si="1"/>
        <v>1</v>
      </c>
      <c r="E71" s="23" t="s">
        <v>76</v>
      </c>
      <c r="F71" s="1" t="s">
        <v>76</v>
      </c>
      <c r="G71" s="2"/>
      <c r="H71" s="2"/>
      <c r="L71" s="1"/>
      <c r="M71" s="1"/>
      <c r="N71" s="12"/>
      <c r="P71" s="1"/>
      <c r="Q71" s="1"/>
      <c r="R71" s="1"/>
    </row>
    <row r="72" spans="3:18" x14ac:dyDescent="0.4">
      <c r="C72" s="2">
        <v>51</v>
      </c>
      <c r="D72" s="2">
        <f t="shared" ca="1" si="1"/>
        <v>3</v>
      </c>
      <c r="E72" s="23" t="s">
        <v>77</v>
      </c>
      <c r="F72" s="1" t="s">
        <v>417</v>
      </c>
      <c r="G72" s="1" t="s">
        <v>418</v>
      </c>
      <c r="H72" s="1" t="s">
        <v>419</v>
      </c>
      <c r="L72" s="1"/>
      <c r="M72" s="1"/>
      <c r="N72" s="12"/>
      <c r="P72" s="1"/>
      <c r="Q72" s="1"/>
      <c r="R72" s="1"/>
    </row>
    <row r="73" spans="3:18" x14ac:dyDescent="0.4">
      <c r="C73" s="2">
        <v>52</v>
      </c>
      <c r="D73" s="2">
        <f t="shared" ca="1" si="1"/>
        <v>2</v>
      </c>
      <c r="E73" s="23" t="s">
        <v>78</v>
      </c>
      <c r="F73" s="1" t="s">
        <v>420</v>
      </c>
      <c r="G73" s="1" t="s">
        <v>421</v>
      </c>
      <c r="H73" s="2"/>
      <c r="L73" s="1"/>
      <c r="M73" s="1"/>
      <c r="N73" s="12"/>
      <c r="P73" s="1"/>
      <c r="Q73" s="1"/>
      <c r="R73" s="1"/>
    </row>
    <row r="74" spans="3:18" x14ac:dyDescent="0.4">
      <c r="C74" s="2">
        <v>53</v>
      </c>
      <c r="D74" s="2">
        <f t="shared" ca="1" si="1"/>
        <v>6</v>
      </c>
      <c r="E74" s="23" t="s">
        <v>79</v>
      </c>
      <c r="F74" s="1" t="s">
        <v>422</v>
      </c>
      <c r="G74" s="1" t="s">
        <v>423</v>
      </c>
      <c r="H74" s="1" t="s">
        <v>424</v>
      </c>
      <c r="I74" s="1" t="s">
        <v>425</v>
      </c>
      <c r="J74" s="1" t="s">
        <v>426</v>
      </c>
      <c r="K74" s="1" t="s">
        <v>427</v>
      </c>
      <c r="L74" s="1"/>
      <c r="M74" s="1"/>
      <c r="N74" s="12"/>
      <c r="P74" s="1"/>
      <c r="Q74" s="1"/>
      <c r="R74" s="1"/>
    </row>
    <row r="75" spans="3:18" x14ac:dyDescent="0.4">
      <c r="C75" s="2">
        <v>54</v>
      </c>
      <c r="D75" s="2">
        <f t="shared" ca="1" si="1"/>
        <v>4</v>
      </c>
      <c r="E75" s="23" t="s">
        <v>80</v>
      </c>
      <c r="F75" s="1" t="s">
        <v>428</v>
      </c>
      <c r="G75" s="1" t="s">
        <v>429</v>
      </c>
      <c r="H75" s="1" t="s">
        <v>430</v>
      </c>
      <c r="I75" s="1" t="s">
        <v>431</v>
      </c>
      <c r="L75" s="1"/>
      <c r="M75" s="1"/>
      <c r="N75" s="12"/>
      <c r="P75" s="1"/>
      <c r="Q75" s="1"/>
      <c r="R75" s="1"/>
    </row>
    <row r="76" spans="3:18" x14ac:dyDescent="0.4">
      <c r="C76" s="2">
        <v>55</v>
      </c>
      <c r="D76" s="2">
        <f t="shared" ca="1" si="1"/>
        <v>4</v>
      </c>
      <c r="E76" s="23" t="s">
        <v>81</v>
      </c>
      <c r="F76" s="1" t="s">
        <v>432</v>
      </c>
      <c r="G76" s="1" t="s">
        <v>433</v>
      </c>
      <c r="H76" s="1" t="s">
        <v>434</v>
      </c>
      <c r="I76" s="1" t="s">
        <v>435</v>
      </c>
      <c r="L76" s="1"/>
      <c r="M76" s="1"/>
      <c r="N76" s="12"/>
      <c r="P76" s="1"/>
      <c r="Q76" s="1"/>
      <c r="R76" s="1"/>
    </row>
    <row r="77" spans="3:18" x14ac:dyDescent="0.4">
      <c r="C77" s="2">
        <v>56</v>
      </c>
      <c r="D77" s="2">
        <f t="shared" ca="1" si="1"/>
        <v>2</v>
      </c>
      <c r="E77" s="23" t="s">
        <v>82</v>
      </c>
      <c r="F77" s="1" t="s">
        <v>436</v>
      </c>
      <c r="G77" s="1" t="s">
        <v>437</v>
      </c>
      <c r="H77" s="2"/>
      <c r="L77" s="1"/>
      <c r="M77" s="1"/>
      <c r="N77" s="12"/>
      <c r="P77" s="1"/>
      <c r="Q77" s="1"/>
      <c r="R77" s="1"/>
    </row>
    <row r="78" spans="3:18" x14ac:dyDescent="0.4">
      <c r="C78" s="2">
        <v>57</v>
      </c>
      <c r="D78" s="2">
        <f t="shared" ca="1" si="1"/>
        <v>5</v>
      </c>
      <c r="E78" s="23" t="s">
        <v>83</v>
      </c>
      <c r="F78" s="1" t="s">
        <v>438</v>
      </c>
      <c r="G78" s="1" t="s">
        <v>439</v>
      </c>
      <c r="H78" s="1" t="s">
        <v>440</v>
      </c>
      <c r="I78" s="1" t="s">
        <v>441</v>
      </c>
      <c r="J78" s="1" t="s">
        <v>442</v>
      </c>
      <c r="L78" s="1"/>
      <c r="M78" s="1"/>
      <c r="N78" s="12"/>
      <c r="P78" s="1"/>
      <c r="Q78" s="1"/>
      <c r="R78" s="1"/>
    </row>
    <row r="79" spans="3:18" x14ac:dyDescent="0.4">
      <c r="C79" s="2">
        <v>58</v>
      </c>
      <c r="D79" s="2">
        <f t="shared" ca="1" si="1"/>
        <v>7</v>
      </c>
      <c r="E79" s="23" t="s">
        <v>84</v>
      </c>
      <c r="F79" s="1" t="s">
        <v>443</v>
      </c>
      <c r="G79" s="1" t="s">
        <v>444</v>
      </c>
      <c r="H79" s="1" t="s">
        <v>445</v>
      </c>
      <c r="I79" s="1" t="s">
        <v>446</v>
      </c>
      <c r="J79" s="1" t="s">
        <v>447</v>
      </c>
      <c r="K79" s="1" t="s">
        <v>448</v>
      </c>
      <c r="L79" s="1" t="s">
        <v>449</v>
      </c>
      <c r="M79" s="1"/>
      <c r="N79" s="12"/>
      <c r="P79" s="1"/>
      <c r="Q79" s="1"/>
      <c r="R79" s="1"/>
    </row>
    <row r="80" spans="3:18" x14ac:dyDescent="0.4">
      <c r="C80" s="2">
        <v>59</v>
      </c>
      <c r="D80" s="2">
        <f t="shared" ca="1" si="1"/>
        <v>3</v>
      </c>
      <c r="E80" s="23" t="s">
        <v>85</v>
      </c>
      <c r="F80" s="1" t="s">
        <v>450</v>
      </c>
      <c r="G80" s="1" t="s">
        <v>451</v>
      </c>
      <c r="H80" s="1" t="s">
        <v>452</v>
      </c>
      <c r="L80" s="1"/>
      <c r="M80" s="1"/>
      <c r="N80" s="12"/>
      <c r="P80" s="1"/>
      <c r="Q80" s="1"/>
      <c r="R80" s="1"/>
    </row>
    <row r="81" spans="3:18" x14ac:dyDescent="0.4">
      <c r="C81" s="2">
        <v>60</v>
      </c>
      <c r="D81" s="2">
        <f t="shared" ca="1" si="1"/>
        <v>9</v>
      </c>
      <c r="E81" s="23" t="s">
        <v>86</v>
      </c>
      <c r="F81" s="1" t="s">
        <v>453</v>
      </c>
      <c r="G81" s="1" t="s">
        <v>454</v>
      </c>
      <c r="H81" s="1" t="s">
        <v>455</v>
      </c>
      <c r="I81" s="1" t="s">
        <v>456</v>
      </c>
      <c r="J81" s="1" t="s">
        <v>457</v>
      </c>
      <c r="K81" s="1" t="s">
        <v>458</v>
      </c>
      <c r="L81" s="1" t="s">
        <v>459</v>
      </c>
      <c r="M81" s="1" t="s">
        <v>460</v>
      </c>
      <c r="N81" s="12" t="s">
        <v>461</v>
      </c>
      <c r="P81" s="1"/>
      <c r="Q81" s="1"/>
      <c r="R81" s="1"/>
    </row>
    <row r="82" spans="3:18" x14ac:dyDescent="0.4">
      <c r="C82" s="2">
        <v>61</v>
      </c>
      <c r="D82" s="2">
        <f t="shared" ca="1" si="1"/>
        <v>3</v>
      </c>
      <c r="E82" s="23" t="s">
        <v>87</v>
      </c>
      <c r="F82" s="1" t="s">
        <v>462</v>
      </c>
      <c r="G82" s="1" t="s">
        <v>463</v>
      </c>
      <c r="H82" s="1" t="s">
        <v>464</v>
      </c>
      <c r="L82" s="1"/>
      <c r="M82" s="1"/>
      <c r="N82" s="12"/>
      <c r="P82" s="1"/>
      <c r="Q82" s="1"/>
      <c r="R82" s="1"/>
    </row>
    <row r="83" spans="3:18" x14ac:dyDescent="0.4">
      <c r="C83" s="2">
        <v>62</v>
      </c>
      <c r="D83" s="2">
        <f t="shared" ca="1" si="1"/>
        <v>2</v>
      </c>
      <c r="E83" s="23" t="s">
        <v>91</v>
      </c>
      <c r="F83" s="1" t="s">
        <v>465</v>
      </c>
      <c r="G83" s="1" t="s">
        <v>466</v>
      </c>
      <c r="H83" s="2"/>
      <c r="L83" s="1"/>
      <c r="M83" s="1"/>
      <c r="N83" s="12"/>
      <c r="P83" s="1"/>
      <c r="Q83" s="1"/>
      <c r="R83" s="1"/>
    </row>
    <row r="84" spans="3:18" x14ac:dyDescent="0.4">
      <c r="C84" s="2">
        <v>63</v>
      </c>
      <c r="D84" s="2">
        <f t="shared" ca="1" si="1"/>
        <v>2</v>
      </c>
      <c r="E84" s="23" t="s">
        <v>92</v>
      </c>
      <c r="F84" s="1" t="s">
        <v>467</v>
      </c>
      <c r="G84" s="1" t="s">
        <v>468</v>
      </c>
      <c r="H84" s="2"/>
      <c r="L84" s="1"/>
      <c r="M84" s="1"/>
      <c r="N84" s="12"/>
      <c r="P84" s="1"/>
      <c r="Q84" s="1"/>
      <c r="R84" s="1"/>
    </row>
    <row r="85" spans="3:18" x14ac:dyDescent="0.4">
      <c r="C85" s="2">
        <v>64</v>
      </c>
      <c r="D85" s="2">
        <f t="shared" ca="1" si="1"/>
        <v>4</v>
      </c>
      <c r="E85" s="23" t="s">
        <v>93</v>
      </c>
      <c r="F85" s="1" t="s">
        <v>469</v>
      </c>
      <c r="G85" s="1" t="s">
        <v>470</v>
      </c>
      <c r="H85" s="1" t="s">
        <v>471</v>
      </c>
      <c r="I85" s="1" t="s">
        <v>472</v>
      </c>
      <c r="L85" s="1"/>
      <c r="M85" s="1"/>
      <c r="N85" s="12"/>
      <c r="P85" s="1"/>
      <c r="Q85" s="1"/>
      <c r="R85" s="1"/>
    </row>
    <row r="86" spans="3:18" x14ac:dyDescent="0.4">
      <c r="C86" s="2">
        <v>65</v>
      </c>
      <c r="D86" s="2">
        <f t="shared" ref="D86:D118" ca="1" si="2">COUNTA(INDIRECT(E86))</f>
        <v>2</v>
      </c>
      <c r="E86" s="23" t="s">
        <v>94</v>
      </c>
      <c r="F86" s="1" t="s">
        <v>473</v>
      </c>
      <c r="G86" s="1" t="s">
        <v>474</v>
      </c>
      <c r="H86" s="2"/>
      <c r="L86" s="1"/>
      <c r="M86" s="1"/>
      <c r="N86" s="12"/>
      <c r="P86" s="1"/>
      <c r="Q86" s="1"/>
      <c r="R86" s="1"/>
    </row>
    <row r="87" spans="3:18" x14ac:dyDescent="0.4">
      <c r="C87" s="2">
        <v>66</v>
      </c>
      <c r="D87" s="2">
        <f t="shared" ca="1" si="2"/>
        <v>3</v>
      </c>
      <c r="E87" s="23" t="s">
        <v>95</v>
      </c>
      <c r="F87" s="1" t="s">
        <v>475</v>
      </c>
      <c r="G87" s="1" t="s">
        <v>476</v>
      </c>
      <c r="H87" s="1" t="s">
        <v>477</v>
      </c>
      <c r="L87" s="1"/>
      <c r="M87" s="1"/>
      <c r="N87" s="12"/>
      <c r="P87" s="1"/>
      <c r="Q87" s="1"/>
      <c r="R87" s="1"/>
    </row>
    <row r="88" spans="3:18" x14ac:dyDescent="0.4">
      <c r="C88" s="2">
        <v>67</v>
      </c>
      <c r="D88" s="2">
        <f t="shared" ca="1" si="2"/>
        <v>5</v>
      </c>
      <c r="E88" s="23" t="s">
        <v>96</v>
      </c>
      <c r="F88" s="1" t="s">
        <v>478</v>
      </c>
      <c r="G88" s="1" t="s">
        <v>479</v>
      </c>
      <c r="H88" s="1" t="s">
        <v>480</v>
      </c>
      <c r="I88" s="1" t="s">
        <v>481</v>
      </c>
      <c r="J88" s="1" t="s">
        <v>482</v>
      </c>
      <c r="L88" s="1"/>
      <c r="M88" s="1"/>
      <c r="N88" s="12"/>
      <c r="P88" s="1"/>
      <c r="Q88" s="1"/>
      <c r="R88" s="1"/>
    </row>
    <row r="89" spans="3:18" x14ac:dyDescent="0.4">
      <c r="C89" s="2">
        <v>68</v>
      </c>
      <c r="D89" s="2">
        <f t="shared" ca="1" si="2"/>
        <v>2</v>
      </c>
      <c r="E89" s="23" t="s">
        <v>100</v>
      </c>
      <c r="F89" s="1" t="s">
        <v>483</v>
      </c>
      <c r="G89" s="1" t="s">
        <v>484</v>
      </c>
      <c r="H89" s="2"/>
      <c r="L89" s="1"/>
      <c r="M89" s="1"/>
      <c r="N89" s="12"/>
      <c r="P89" s="1"/>
      <c r="Q89" s="1"/>
      <c r="R89" s="1"/>
    </row>
    <row r="90" spans="3:18" x14ac:dyDescent="0.4">
      <c r="C90" s="2">
        <v>69</v>
      </c>
      <c r="D90" s="2">
        <f t="shared" ca="1" si="2"/>
        <v>4</v>
      </c>
      <c r="E90" s="23" t="s">
        <v>101</v>
      </c>
      <c r="F90" s="1" t="s">
        <v>485</v>
      </c>
      <c r="G90" s="1" t="s">
        <v>486</v>
      </c>
      <c r="H90" s="1" t="s">
        <v>487</v>
      </c>
      <c r="I90" s="1" t="s">
        <v>488</v>
      </c>
      <c r="L90" s="1"/>
      <c r="M90" s="1"/>
      <c r="N90" s="12"/>
      <c r="P90" s="1"/>
      <c r="Q90" s="1"/>
      <c r="R90" s="1"/>
    </row>
    <row r="91" spans="3:18" x14ac:dyDescent="0.4">
      <c r="C91" s="2">
        <v>70</v>
      </c>
      <c r="D91" s="2">
        <f t="shared" ca="1" si="2"/>
        <v>6</v>
      </c>
      <c r="E91" s="23" t="s">
        <v>102</v>
      </c>
      <c r="F91" s="1" t="s">
        <v>489</v>
      </c>
      <c r="G91" s="1" t="s">
        <v>490</v>
      </c>
      <c r="H91" s="1" t="s">
        <v>491</v>
      </c>
      <c r="I91" s="1" t="s">
        <v>492</v>
      </c>
      <c r="J91" s="1" t="s">
        <v>493</v>
      </c>
      <c r="K91" s="1" t="s">
        <v>494</v>
      </c>
      <c r="L91" s="1"/>
      <c r="M91" s="1"/>
      <c r="N91" s="12"/>
      <c r="P91" s="1"/>
      <c r="Q91" s="1"/>
      <c r="R91" s="1"/>
    </row>
    <row r="92" spans="3:18" x14ac:dyDescent="0.4">
      <c r="C92" s="2">
        <v>71</v>
      </c>
      <c r="D92" s="2">
        <f t="shared" ca="1" si="2"/>
        <v>2</v>
      </c>
      <c r="E92" s="23" t="s">
        <v>106</v>
      </c>
      <c r="F92" s="1" t="s">
        <v>495</v>
      </c>
      <c r="G92" s="1" t="s">
        <v>496</v>
      </c>
      <c r="H92" s="2"/>
      <c r="L92" s="1"/>
      <c r="M92" s="1"/>
      <c r="N92" s="12"/>
      <c r="P92" s="1"/>
      <c r="Q92" s="1"/>
      <c r="R92" s="1"/>
    </row>
    <row r="93" spans="3:18" x14ac:dyDescent="0.4">
      <c r="C93" s="2">
        <v>72</v>
      </c>
      <c r="D93" s="2">
        <f t="shared" ca="1" si="2"/>
        <v>9</v>
      </c>
      <c r="E93" s="23" t="s">
        <v>107</v>
      </c>
      <c r="F93" s="1" t="s">
        <v>497</v>
      </c>
      <c r="G93" s="1" t="s">
        <v>498</v>
      </c>
      <c r="H93" s="1" t="s">
        <v>499</v>
      </c>
      <c r="I93" s="1" t="s">
        <v>500</v>
      </c>
      <c r="J93" s="1" t="s">
        <v>501</v>
      </c>
      <c r="K93" s="1" t="s">
        <v>502</v>
      </c>
      <c r="L93" s="1" t="s">
        <v>503</v>
      </c>
      <c r="M93" s="1" t="s">
        <v>504</v>
      </c>
      <c r="N93" s="12" t="s">
        <v>505</v>
      </c>
      <c r="P93" s="1"/>
      <c r="Q93" s="1"/>
      <c r="R93" s="1"/>
    </row>
    <row r="94" spans="3:18" x14ac:dyDescent="0.4">
      <c r="C94" s="2">
        <v>73</v>
      </c>
      <c r="D94" s="2">
        <f t="shared" ca="1" si="2"/>
        <v>1</v>
      </c>
      <c r="E94" s="23" t="s">
        <v>108</v>
      </c>
      <c r="F94" s="1" t="s">
        <v>108</v>
      </c>
      <c r="G94" s="2"/>
      <c r="H94" s="2"/>
      <c r="L94" s="1"/>
      <c r="M94" s="1"/>
      <c r="N94" s="12"/>
      <c r="P94" s="1"/>
      <c r="Q94" s="1"/>
      <c r="R94" s="1"/>
    </row>
    <row r="95" spans="3:18" x14ac:dyDescent="0.4">
      <c r="C95" s="2">
        <v>74</v>
      </c>
      <c r="D95" s="2">
        <f t="shared" ca="1" si="2"/>
        <v>7</v>
      </c>
      <c r="E95" s="23" t="s">
        <v>109</v>
      </c>
      <c r="F95" s="1" t="s">
        <v>506</v>
      </c>
      <c r="G95" s="1" t="s">
        <v>507</v>
      </c>
      <c r="H95" s="1" t="s">
        <v>508</v>
      </c>
      <c r="I95" s="1" t="s">
        <v>509</v>
      </c>
      <c r="J95" s="1" t="s">
        <v>510</v>
      </c>
      <c r="K95" s="1" t="s">
        <v>511</v>
      </c>
      <c r="L95" s="1" t="s">
        <v>512</v>
      </c>
      <c r="M95" s="1"/>
      <c r="N95" s="12"/>
      <c r="P95" s="1"/>
      <c r="Q95" s="1"/>
      <c r="R95" s="1"/>
    </row>
    <row r="96" spans="3:18" x14ac:dyDescent="0.4">
      <c r="C96" s="2">
        <v>75</v>
      </c>
      <c r="D96" s="2">
        <f t="shared" ca="1" si="2"/>
        <v>4</v>
      </c>
      <c r="E96" s="23" t="s">
        <v>113</v>
      </c>
      <c r="F96" s="1" t="s">
        <v>513</v>
      </c>
      <c r="G96" s="1" t="s">
        <v>514</v>
      </c>
      <c r="H96" s="1" t="s">
        <v>515</v>
      </c>
      <c r="I96" s="1" t="s">
        <v>516</v>
      </c>
      <c r="L96" s="1"/>
      <c r="M96" s="1"/>
      <c r="N96" s="12"/>
      <c r="P96" s="1"/>
      <c r="Q96" s="1"/>
      <c r="R96" s="1"/>
    </row>
    <row r="97" spans="3:18" x14ac:dyDescent="0.4">
      <c r="C97" s="2">
        <v>76</v>
      </c>
      <c r="D97" s="2">
        <f t="shared" ca="1" si="2"/>
        <v>8</v>
      </c>
      <c r="E97" s="23" t="s">
        <v>114</v>
      </c>
      <c r="F97" s="1" t="s">
        <v>517</v>
      </c>
      <c r="G97" s="1" t="s">
        <v>518</v>
      </c>
      <c r="H97" s="1" t="s">
        <v>519</v>
      </c>
      <c r="I97" s="1" t="s">
        <v>520</v>
      </c>
      <c r="J97" s="1" t="s">
        <v>521</v>
      </c>
      <c r="K97" s="1" t="s">
        <v>522</v>
      </c>
      <c r="L97" s="1" t="s">
        <v>523</v>
      </c>
      <c r="M97" s="1" t="s">
        <v>524</v>
      </c>
      <c r="N97" s="12"/>
      <c r="P97" s="1"/>
      <c r="Q97" s="1"/>
      <c r="R97" s="1"/>
    </row>
    <row r="98" spans="3:18" x14ac:dyDescent="0.4">
      <c r="C98" s="2">
        <v>77</v>
      </c>
      <c r="D98" s="2">
        <f t="shared" ca="1" si="2"/>
        <v>2</v>
      </c>
      <c r="E98" s="23" t="s">
        <v>115</v>
      </c>
      <c r="F98" s="1" t="s">
        <v>525</v>
      </c>
      <c r="G98" s="1" t="s">
        <v>526</v>
      </c>
      <c r="H98" s="2"/>
      <c r="L98" s="1"/>
      <c r="M98" s="1"/>
      <c r="N98" s="12"/>
      <c r="P98" s="1"/>
      <c r="Q98" s="1"/>
      <c r="R98" s="1"/>
    </row>
    <row r="99" spans="3:18" x14ac:dyDescent="0.4">
      <c r="C99" s="2">
        <v>78</v>
      </c>
      <c r="D99" s="2">
        <f t="shared" ca="1" si="2"/>
        <v>6</v>
      </c>
      <c r="E99" s="23" t="s">
        <v>119</v>
      </c>
      <c r="F99" s="1" t="s">
        <v>527</v>
      </c>
      <c r="G99" s="1" t="s">
        <v>528</v>
      </c>
      <c r="H99" s="1" t="s">
        <v>529</v>
      </c>
      <c r="I99" s="1" t="s">
        <v>530</v>
      </c>
      <c r="J99" s="1" t="s">
        <v>531</v>
      </c>
      <c r="K99" s="1" t="s">
        <v>532</v>
      </c>
      <c r="L99" s="1"/>
      <c r="M99" s="1"/>
      <c r="N99" s="12"/>
      <c r="P99" s="1"/>
      <c r="Q99" s="1"/>
      <c r="R99" s="1"/>
    </row>
    <row r="100" spans="3:18" x14ac:dyDescent="0.4">
      <c r="C100" s="2">
        <v>79</v>
      </c>
      <c r="D100" s="2">
        <f t="shared" ca="1" si="2"/>
        <v>7</v>
      </c>
      <c r="E100" s="23" t="s">
        <v>120</v>
      </c>
      <c r="F100" s="1" t="s">
        <v>533</v>
      </c>
      <c r="G100" s="1" t="s">
        <v>534</v>
      </c>
      <c r="H100" s="1" t="s">
        <v>535</v>
      </c>
      <c r="I100" s="1" t="s">
        <v>536</v>
      </c>
      <c r="J100" s="1" t="s">
        <v>537</v>
      </c>
      <c r="K100" s="1" t="s">
        <v>538</v>
      </c>
      <c r="L100" s="1" t="s">
        <v>539</v>
      </c>
      <c r="M100" s="1"/>
      <c r="N100" s="12"/>
      <c r="P100" s="1"/>
      <c r="Q100" s="1"/>
      <c r="R100" s="1"/>
    </row>
    <row r="101" spans="3:18" x14ac:dyDescent="0.4">
      <c r="C101" s="2">
        <v>80</v>
      </c>
      <c r="D101" s="2">
        <f t="shared" ca="1" si="2"/>
        <v>7</v>
      </c>
      <c r="E101" s="23" t="s">
        <v>121</v>
      </c>
      <c r="F101" s="1" t="s">
        <v>540</v>
      </c>
      <c r="G101" s="1" t="s">
        <v>541</v>
      </c>
      <c r="H101" s="1" t="s">
        <v>542</v>
      </c>
      <c r="I101" s="1" t="s">
        <v>543</v>
      </c>
      <c r="J101" s="1" t="s">
        <v>544</v>
      </c>
      <c r="K101" s="1" t="s">
        <v>545</v>
      </c>
      <c r="L101" s="1" t="s">
        <v>546</v>
      </c>
      <c r="M101" s="1"/>
      <c r="N101" s="12"/>
      <c r="P101" s="1"/>
      <c r="Q101" s="1"/>
      <c r="R101" s="1"/>
    </row>
    <row r="102" spans="3:18" x14ac:dyDescent="0.4">
      <c r="C102" s="2">
        <v>81</v>
      </c>
      <c r="D102" s="2">
        <f t="shared" ca="1" si="2"/>
        <v>9</v>
      </c>
      <c r="E102" s="23" t="s">
        <v>125</v>
      </c>
      <c r="F102" s="1" t="s">
        <v>547</v>
      </c>
      <c r="G102" s="1" t="s">
        <v>548</v>
      </c>
      <c r="H102" s="1" t="s">
        <v>549</v>
      </c>
      <c r="I102" s="1" t="s">
        <v>550</v>
      </c>
      <c r="J102" s="1" t="s">
        <v>551</v>
      </c>
      <c r="K102" s="1" t="s">
        <v>552</v>
      </c>
      <c r="L102" s="1" t="s">
        <v>553</v>
      </c>
      <c r="M102" s="1" t="s">
        <v>554</v>
      </c>
      <c r="N102" s="12" t="s">
        <v>555</v>
      </c>
      <c r="P102" s="1"/>
      <c r="Q102" s="1"/>
      <c r="R102" s="1"/>
    </row>
    <row r="103" spans="3:18" x14ac:dyDescent="0.4">
      <c r="C103" s="2">
        <v>82</v>
      </c>
      <c r="D103" s="2">
        <f t="shared" ca="1" si="2"/>
        <v>5</v>
      </c>
      <c r="E103" s="23" t="s">
        <v>126</v>
      </c>
      <c r="F103" s="1" t="s">
        <v>556</v>
      </c>
      <c r="G103" s="1" t="s">
        <v>557</v>
      </c>
      <c r="H103" s="1" t="s">
        <v>558</v>
      </c>
      <c r="I103" s="1" t="s">
        <v>559</v>
      </c>
      <c r="J103" s="1" t="s">
        <v>560</v>
      </c>
      <c r="L103" s="1"/>
      <c r="M103" s="1"/>
      <c r="N103" s="12"/>
      <c r="P103" s="1"/>
      <c r="Q103" s="1"/>
      <c r="R103" s="1"/>
    </row>
    <row r="104" spans="3:18" x14ac:dyDescent="0.4">
      <c r="C104" s="2">
        <v>83</v>
      </c>
      <c r="D104" s="2">
        <f t="shared" ca="1" si="2"/>
        <v>6</v>
      </c>
      <c r="E104" s="23" t="s">
        <v>130</v>
      </c>
      <c r="F104" s="1" t="s">
        <v>561</v>
      </c>
      <c r="G104" s="1" t="s">
        <v>562</v>
      </c>
      <c r="H104" s="1" t="s">
        <v>563</v>
      </c>
      <c r="I104" s="1" t="s">
        <v>564</v>
      </c>
      <c r="J104" s="1" t="s">
        <v>565</v>
      </c>
      <c r="K104" s="1" t="s">
        <v>566</v>
      </c>
      <c r="L104" s="1"/>
      <c r="M104" s="1"/>
      <c r="N104" s="12"/>
      <c r="P104" s="1"/>
      <c r="Q104" s="1"/>
      <c r="R104" s="1"/>
    </row>
    <row r="105" spans="3:18" x14ac:dyDescent="0.4">
      <c r="C105" s="2">
        <v>84</v>
      </c>
      <c r="D105" s="2">
        <f t="shared" ca="1" si="2"/>
        <v>3</v>
      </c>
      <c r="E105" s="23" t="s">
        <v>131</v>
      </c>
      <c r="F105" s="1" t="s">
        <v>567</v>
      </c>
      <c r="G105" s="1" t="s">
        <v>568</v>
      </c>
      <c r="H105" s="1" t="s">
        <v>569</v>
      </c>
      <c r="L105" s="1"/>
      <c r="M105" s="1"/>
      <c r="N105" s="12"/>
      <c r="P105" s="1"/>
      <c r="Q105" s="1"/>
      <c r="R105" s="1"/>
    </row>
    <row r="106" spans="3:18" x14ac:dyDescent="0.4">
      <c r="C106" s="2">
        <v>85</v>
      </c>
      <c r="D106" s="2">
        <f t="shared" ca="1" si="2"/>
        <v>6</v>
      </c>
      <c r="E106" s="23" t="s">
        <v>132</v>
      </c>
      <c r="F106" s="1" t="s">
        <v>570</v>
      </c>
      <c r="G106" s="1" t="s">
        <v>571</v>
      </c>
      <c r="H106" s="1" t="s">
        <v>572</v>
      </c>
      <c r="I106" s="1" t="s">
        <v>573</v>
      </c>
      <c r="J106" s="1" t="s">
        <v>574</v>
      </c>
      <c r="K106" s="1" t="s">
        <v>575</v>
      </c>
      <c r="L106" s="1"/>
      <c r="M106" s="1"/>
      <c r="N106" s="12"/>
      <c r="P106" s="1"/>
      <c r="Q106" s="1"/>
      <c r="R106" s="1"/>
    </row>
    <row r="107" spans="3:18" x14ac:dyDescent="0.4">
      <c r="C107" s="2">
        <v>86</v>
      </c>
      <c r="D107" s="2">
        <f t="shared" ca="1" si="2"/>
        <v>2</v>
      </c>
      <c r="E107" s="23" t="s">
        <v>136</v>
      </c>
      <c r="F107" s="1" t="s">
        <v>136</v>
      </c>
      <c r="G107" s="1" t="s">
        <v>576</v>
      </c>
      <c r="H107" s="2"/>
      <c r="L107" s="1"/>
      <c r="M107" s="1"/>
      <c r="N107" s="12"/>
      <c r="P107" s="1"/>
      <c r="Q107" s="1"/>
      <c r="R107" s="1"/>
    </row>
    <row r="108" spans="3:18" x14ac:dyDescent="0.4">
      <c r="C108" s="2">
        <v>87</v>
      </c>
      <c r="D108" s="2">
        <f t="shared" ca="1" si="2"/>
        <v>2</v>
      </c>
      <c r="E108" s="23" t="s">
        <v>137</v>
      </c>
      <c r="F108" s="1" t="s">
        <v>577</v>
      </c>
      <c r="G108" s="1" t="s">
        <v>578</v>
      </c>
      <c r="H108" s="2"/>
      <c r="L108" s="1"/>
      <c r="M108" s="1"/>
      <c r="N108" s="12"/>
      <c r="P108" s="1"/>
      <c r="Q108" s="1"/>
      <c r="R108" s="1"/>
    </row>
    <row r="109" spans="3:18" x14ac:dyDescent="0.4">
      <c r="C109" s="2">
        <v>88</v>
      </c>
      <c r="D109" s="2">
        <f t="shared" ca="1" si="2"/>
        <v>3</v>
      </c>
      <c r="E109" s="23" t="s">
        <v>141</v>
      </c>
      <c r="F109" s="1" t="s">
        <v>579</v>
      </c>
      <c r="G109" s="1" t="s">
        <v>580</v>
      </c>
      <c r="H109" s="1" t="s">
        <v>581</v>
      </c>
      <c r="L109" s="1"/>
      <c r="M109" s="1"/>
      <c r="N109" s="12"/>
      <c r="P109" s="1"/>
      <c r="Q109" s="1"/>
      <c r="R109" s="1"/>
    </row>
    <row r="110" spans="3:18" x14ac:dyDescent="0.4">
      <c r="C110" s="2">
        <v>89</v>
      </c>
      <c r="D110" s="2">
        <f t="shared" ca="1" si="2"/>
        <v>1</v>
      </c>
      <c r="E110" s="23" t="s">
        <v>142</v>
      </c>
      <c r="F110" s="1" t="s">
        <v>142</v>
      </c>
      <c r="G110" s="2"/>
      <c r="H110" s="2"/>
      <c r="L110" s="1"/>
      <c r="M110" s="1"/>
      <c r="N110" s="12"/>
      <c r="P110" s="1"/>
      <c r="Q110" s="1"/>
      <c r="R110" s="1"/>
    </row>
    <row r="111" spans="3:18" x14ac:dyDescent="0.4">
      <c r="C111" s="2">
        <v>90</v>
      </c>
      <c r="D111" s="2">
        <f t="shared" ca="1" si="2"/>
        <v>4</v>
      </c>
      <c r="E111" s="23" t="s">
        <v>143</v>
      </c>
      <c r="F111" s="1" t="s">
        <v>582</v>
      </c>
      <c r="G111" s="1" t="s">
        <v>583</v>
      </c>
      <c r="H111" s="1" t="s">
        <v>584</v>
      </c>
      <c r="I111" s="1" t="s">
        <v>585</v>
      </c>
      <c r="L111" s="1"/>
      <c r="M111" s="1"/>
      <c r="N111" s="12"/>
      <c r="P111" s="1"/>
      <c r="Q111" s="1"/>
      <c r="R111" s="1"/>
    </row>
    <row r="112" spans="3:18" x14ac:dyDescent="0.4">
      <c r="C112" s="2">
        <v>91</v>
      </c>
      <c r="D112" s="2">
        <f t="shared" ca="1" si="2"/>
        <v>2</v>
      </c>
      <c r="E112" s="23" t="s">
        <v>144</v>
      </c>
      <c r="F112" s="1" t="s">
        <v>586</v>
      </c>
      <c r="G112" s="1" t="s">
        <v>587</v>
      </c>
      <c r="H112" s="2"/>
      <c r="L112" s="1"/>
      <c r="M112" s="1"/>
      <c r="N112" s="12"/>
      <c r="P112" s="1"/>
      <c r="Q112" s="1"/>
      <c r="R112" s="1"/>
    </row>
    <row r="113" spans="3:18" x14ac:dyDescent="0.4">
      <c r="C113" s="2">
        <v>92</v>
      </c>
      <c r="D113" s="2">
        <f t="shared" ca="1" si="2"/>
        <v>4</v>
      </c>
      <c r="E113" s="23" t="s">
        <v>145</v>
      </c>
      <c r="F113" s="1" t="s">
        <v>588</v>
      </c>
      <c r="G113" s="1" t="s">
        <v>589</v>
      </c>
      <c r="H113" s="1" t="s">
        <v>590</v>
      </c>
      <c r="I113" s="1" t="s">
        <v>591</v>
      </c>
      <c r="L113" s="1"/>
      <c r="M113" s="1"/>
      <c r="N113" s="12"/>
      <c r="P113" s="1"/>
      <c r="Q113" s="1"/>
      <c r="R113" s="1"/>
    </row>
    <row r="114" spans="3:18" x14ac:dyDescent="0.4">
      <c r="C114" s="2">
        <v>93</v>
      </c>
      <c r="D114" s="2">
        <f t="shared" ca="1" si="2"/>
        <v>5</v>
      </c>
      <c r="E114" s="23" t="s">
        <v>146</v>
      </c>
      <c r="F114" s="1" t="s">
        <v>592</v>
      </c>
      <c r="G114" s="1" t="s">
        <v>593</v>
      </c>
      <c r="H114" s="1" t="s">
        <v>594</v>
      </c>
      <c r="I114" s="1" t="s">
        <v>595</v>
      </c>
      <c r="J114" s="1" t="s">
        <v>596</v>
      </c>
      <c r="L114" s="1"/>
      <c r="M114" s="1"/>
      <c r="N114" s="12"/>
      <c r="P114" s="1"/>
      <c r="Q114" s="1"/>
      <c r="R114" s="1"/>
    </row>
    <row r="115" spans="3:18" x14ac:dyDescent="0.4">
      <c r="C115" s="2">
        <v>94</v>
      </c>
      <c r="D115" s="2">
        <f t="shared" ca="1" si="2"/>
        <v>4</v>
      </c>
      <c r="E115" s="23" t="s">
        <v>147</v>
      </c>
      <c r="F115" s="1" t="s">
        <v>597</v>
      </c>
      <c r="G115" s="1" t="s">
        <v>598</v>
      </c>
      <c r="H115" s="1" t="s">
        <v>599</v>
      </c>
      <c r="I115" s="1" t="s">
        <v>600</v>
      </c>
      <c r="L115" s="1"/>
      <c r="M115" s="1"/>
      <c r="N115" s="12"/>
      <c r="P115" s="1"/>
      <c r="Q115" s="1"/>
      <c r="R115" s="1"/>
    </row>
    <row r="116" spans="3:18" x14ac:dyDescent="0.4">
      <c r="C116" s="2">
        <v>95</v>
      </c>
      <c r="D116" s="2">
        <f t="shared" ca="1" si="2"/>
        <v>3</v>
      </c>
      <c r="E116" s="23" t="s">
        <v>148</v>
      </c>
      <c r="F116" s="1" t="s">
        <v>601</v>
      </c>
      <c r="G116" s="1" t="s">
        <v>602</v>
      </c>
      <c r="H116" s="1" t="s">
        <v>603</v>
      </c>
      <c r="L116" s="1"/>
      <c r="M116" s="1"/>
      <c r="N116" s="12"/>
      <c r="P116" s="1"/>
      <c r="Q116" s="1"/>
      <c r="R116" s="1"/>
    </row>
    <row r="117" spans="3:18" x14ac:dyDescent="0.4">
      <c r="C117" s="2">
        <v>96</v>
      </c>
      <c r="D117" s="2">
        <f t="shared" ca="1" si="2"/>
        <v>2</v>
      </c>
      <c r="E117" s="23" t="s">
        <v>149</v>
      </c>
      <c r="F117" s="1" t="s">
        <v>604</v>
      </c>
      <c r="G117" s="1" t="s">
        <v>605</v>
      </c>
      <c r="H117" s="2"/>
      <c r="L117" s="1"/>
      <c r="M117" s="1"/>
      <c r="N117" s="12"/>
      <c r="P117" s="1"/>
      <c r="Q117" s="1"/>
      <c r="R117" s="1"/>
    </row>
    <row r="118" spans="3:18" ht="19.5" thickBot="1" x14ac:dyDescent="0.45">
      <c r="C118" s="2">
        <v>99</v>
      </c>
      <c r="D118" s="2">
        <f t="shared" ca="1" si="2"/>
        <v>1</v>
      </c>
      <c r="E118" s="24" t="s">
        <v>153</v>
      </c>
      <c r="F118" s="16" t="s">
        <v>153</v>
      </c>
      <c r="G118" s="19"/>
      <c r="H118" s="19"/>
      <c r="I118" s="16"/>
      <c r="J118" s="16"/>
      <c r="K118" s="16"/>
      <c r="L118" s="16"/>
      <c r="M118" s="16"/>
      <c r="N118" s="20"/>
      <c r="P118" s="1"/>
      <c r="Q118" s="1"/>
      <c r="R118" s="1"/>
    </row>
    <row r="119" spans="3:18" x14ac:dyDescent="0.4">
      <c r="G119" s="2"/>
      <c r="H119" s="2"/>
      <c r="L119" s="1"/>
      <c r="M119" s="1"/>
      <c r="P119" s="1"/>
      <c r="Q119" s="1"/>
      <c r="R119" s="1"/>
    </row>
    <row r="120" spans="3:18" x14ac:dyDescent="0.4">
      <c r="C120" s="1"/>
      <c r="G120" s="2"/>
      <c r="H120" s="2"/>
      <c r="L120" s="1"/>
      <c r="M120" s="1"/>
      <c r="P120" s="1"/>
      <c r="Q120" s="1"/>
      <c r="R120" s="1"/>
    </row>
    <row r="121" spans="3:18" x14ac:dyDescent="0.4">
      <c r="C121" s="1"/>
      <c r="D121" s="1"/>
      <c r="F121" s="2"/>
      <c r="G121" s="2"/>
      <c r="H121" s="2"/>
      <c r="L121" s="1"/>
      <c r="M121" s="1"/>
      <c r="P121" s="1"/>
      <c r="Q121" s="1"/>
      <c r="R121" s="1"/>
    </row>
    <row r="122" spans="3:18" x14ac:dyDescent="0.4">
      <c r="C122" s="1"/>
      <c r="D122" s="1"/>
      <c r="F122" s="2"/>
      <c r="G122" s="2"/>
      <c r="H122" s="2"/>
      <c r="L122" s="1"/>
      <c r="M122" s="1"/>
      <c r="P122" s="1"/>
      <c r="Q122" s="1"/>
      <c r="R122" s="1"/>
    </row>
    <row r="123" spans="3:18" x14ac:dyDescent="0.4">
      <c r="C123" s="1"/>
      <c r="D123" s="1"/>
      <c r="F123" s="2"/>
      <c r="G123" s="2"/>
      <c r="H123" s="2"/>
      <c r="L123" s="1"/>
      <c r="M123" s="1"/>
      <c r="P123" s="1"/>
      <c r="Q123" s="1"/>
      <c r="R123" s="1"/>
    </row>
    <row r="124" spans="3:18" x14ac:dyDescent="0.4">
      <c r="C124" s="1"/>
      <c r="D124" s="1"/>
      <c r="F124" s="2"/>
      <c r="G124" s="2"/>
      <c r="H124" s="2"/>
      <c r="L124" s="1"/>
      <c r="M124" s="1"/>
      <c r="P124" s="1"/>
      <c r="Q124" s="1"/>
      <c r="R124" s="1"/>
    </row>
    <row r="125" spans="3:18" x14ac:dyDescent="0.4">
      <c r="C125" s="1"/>
      <c r="D125" s="1"/>
      <c r="F125" s="2"/>
      <c r="G125" s="2"/>
      <c r="H125" s="2"/>
      <c r="L125" s="1"/>
      <c r="M125" s="1"/>
      <c r="P125" s="1"/>
      <c r="Q125" s="1"/>
      <c r="R125" s="1"/>
    </row>
    <row r="126" spans="3:18" x14ac:dyDescent="0.4">
      <c r="C126" s="1"/>
      <c r="D126" s="1"/>
      <c r="F126" s="2"/>
      <c r="G126" s="2"/>
      <c r="H126" s="2"/>
      <c r="L126" s="1"/>
      <c r="M126" s="1"/>
      <c r="P126" s="1"/>
      <c r="Q126" s="1"/>
      <c r="R126" s="1"/>
    </row>
    <row r="127" spans="3:18" x14ac:dyDescent="0.4">
      <c r="C127" s="1"/>
      <c r="D127" s="1"/>
      <c r="F127" s="2"/>
      <c r="G127" s="2"/>
      <c r="H127" s="2"/>
      <c r="L127" s="1"/>
      <c r="M127" s="1"/>
      <c r="P127" s="1"/>
      <c r="Q127" s="1"/>
      <c r="R127" s="1"/>
    </row>
    <row r="128" spans="3:18" x14ac:dyDescent="0.4">
      <c r="C128" s="1"/>
      <c r="D128" s="1"/>
      <c r="F128" s="2"/>
      <c r="G128" s="2"/>
      <c r="H128" s="2"/>
      <c r="L128" s="1"/>
      <c r="M128" s="1"/>
      <c r="P128" s="1"/>
      <c r="Q128" s="1"/>
      <c r="R128" s="1"/>
    </row>
    <row r="129" spans="3:18" x14ac:dyDescent="0.4">
      <c r="C129" s="1"/>
      <c r="D129" s="1"/>
      <c r="F129" s="2"/>
      <c r="G129" s="2"/>
      <c r="H129" s="2"/>
      <c r="L129" s="1"/>
      <c r="M129" s="1"/>
      <c r="P129" s="1"/>
      <c r="Q129" s="1"/>
      <c r="R129" s="1"/>
    </row>
    <row r="130" spans="3:18" x14ac:dyDescent="0.4">
      <c r="C130" s="1"/>
      <c r="D130" s="1"/>
      <c r="F130" s="2"/>
      <c r="G130" s="2"/>
      <c r="H130" s="2"/>
      <c r="L130" s="1"/>
      <c r="M130" s="1"/>
      <c r="P130" s="1"/>
      <c r="Q130" s="1"/>
      <c r="R130" s="1"/>
    </row>
    <row r="131" spans="3:18" x14ac:dyDescent="0.4">
      <c r="C131" s="1"/>
      <c r="D131" s="1"/>
      <c r="F131" s="2"/>
      <c r="G131" s="2"/>
      <c r="H131" s="2"/>
      <c r="L131" s="1"/>
      <c r="M131" s="1"/>
      <c r="P131" s="1"/>
      <c r="Q131" s="1"/>
      <c r="R131" s="1"/>
    </row>
    <row r="132" spans="3:18" x14ac:dyDescent="0.4">
      <c r="C132" s="1"/>
      <c r="D132" s="1"/>
      <c r="F132" s="2"/>
      <c r="G132" s="2"/>
      <c r="H132" s="2"/>
      <c r="L132" s="1"/>
      <c r="M132" s="1"/>
      <c r="P132" s="1"/>
      <c r="Q132" s="1"/>
      <c r="R132" s="1"/>
    </row>
    <row r="133" spans="3:18" x14ac:dyDescent="0.4">
      <c r="I133" s="2"/>
      <c r="J133" s="2"/>
      <c r="L133" s="1"/>
    </row>
    <row r="134" spans="3:18" x14ac:dyDescent="0.4">
      <c r="I134" s="2"/>
      <c r="J134" s="2"/>
      <c r="L134" s="1"/>
    </row>
    <row r="135" spans="3:18" x14ac:dyDescent="0.4">
      <c r="J135" s="2"/>
      <c r="L135" s="1"/>
    </row>
    <row r="136" spans="3:18" x14ac:dyDescent="0.4">
      <c r="J136" s="2"/>
      <c r="L136" s="1"/>
    </row>
    <row r="137" spans="3:18" x14ac:dyDescent="0.4">
      <c r="J137" s="2"/>
      <c r="L137" s="1"/>
    </row>
    <row r="138" spans="3:18" x14ac:dyDescent="0.4">
      <c r="J138" s="2"/>
      <c r="L138" s="1"/>
    </row>
    <row r="139" spans="3:18" x14ac:dyDescent="0.4">
      <c r="J139" s="2"/>
      <c r="L139" s="1"/>
    </row>
    <row r="140" spans="3:18" x14ac:dyDescent="0.4">
      <c r="J140" s="2"/>
      <c r="L140" s="1"/>
    </row>
    <row r="141" spans="3:18" x14ac:dyDescent="0.4">
      <c r="J141" s="2"/>
      <c r="L141" s="1"/>
    </row>
    <row r="142" spans="3:18" x14ac:dyDescent="0.4">
      <c r="L142" s="1"/>
    </row>
    <row r="143" spans="3:18" x14ac:dyDescent="0.4">
      <c r="L143" s="1"/>
    </row>
    <row r="144" spans="3:18" x14ac:dyDescent="0.4">
      <c r="L144" s="1"/>
    </row>
    <row r="145" spans="12:12" x14ac:dyDescent="0.4">
      <c r="L145" s="1"/>
    </row>
    <row r="146" spans="12:12" x14ac:dyDescent="0.4">
      <c r="L146" s="1"/>
    </row>
    <row r="147" spans="12:12" x14ac:dyDescent="0.4">
      <c r="L147" s="1"/>
    </row>
    <row r="148" spans="12:12" x14ac:dyDescent="0.4">
      <c r="L148" s="1"/>
    </row>
    <row r="149" spans="12:12" x14ac:dyDescent="0.4">
      <c r="L149" s="1"/>
    </row>
    <row r="150" spans="12:12" x14ac:dyDescent="0.4">
      <c r="L150" s="1"/>
    </row>
    <row r="151" spans="12:12" x14ac:dyDescent="0.4">
      <c r="L151" s="1"/>
    </row>
    <row r="152" spans="12:12" x14ac:dyDescent="0.4">
      <c r="L152" s="1"/>
    </row>
    <row r="361" spans="8:8" x14ac:dyDescent="0.4">
      <c r="H361" s="2"/>
    </row>
    <row r="362" spans="8:8" x14ac:dyDescent="0.4">
      <c r="H362" s="2"/>
    </row>
    <row r="363" spans="8:8" x14ac:dyDescent="0.4">
      <c r="H363" s="2"/>
    </row>
    <row r="364" spans="8:8" x14ac:dyDescent="0.4">
      <c r="H364" s="2"/>
    </row>
    <row r="365" spans="8:8" x14ac:dyDescent="0.4">
      <c r="H365" s="2"/>
    </row>
    <row r="366" spans="8:8" x14ac:dyDescent="0.4">
      <c r="H366" s="2"/>
    </row>
    <row r="367" spans="8:8" x14ac:dyDescent="0.4">
      <c r="H367" s="2"/>
    </row>
    <row r="368" spans="8:8" x14ac:dyDescent="0.4">
      <c r="H368" s="2"/>
    </row>
    <row r="369" spans="8:8" x14ac:dyDescent="0.4">
      <c r="H369" s="2"/>
    </row>
    <row r="370" spans="8:8" x14ac:dyDescent="0.4">
      <c r="H370" s="2"/>
    </row>
    <row r="371" spans="8:8" x14ac:dyDescent="0.4">
      <c r="H371" s="2"/>
    </row>
    <row r="372" spans="8:8" x14ac:dyDescent="0.4">
      <c r="H372" s="2"/>
    </row>
    <row r="373" spans="8:8" x14ac:dyDescent="0.4">
      <c r="H373" s="2"/>
    </row>
    <row r="374" spans="8:8" x14ac:dyDescent="0.4">
      <c r="H374" s="2"/>
    </row>
    <row r="375" spans="8:8" x14ac:dyDescent="0.4">
      <c r="H375" s="2"/>
    </row>
    <row r="376" spans="8:8" x14ac:dyDescent="0.4">
      <c r="H376" s="2"/>
    </row>
    <row r="377" spans="8:8" x14ac:dyDescent="0.4">
      <c r="H377" s="2"/>
    </row>
    <row r="378" spans="8:8" x14ac:dyDescent="0.4">
      <c r="H378" s="2"/>
    </row>
    <row r="379" spans="8:8" x14ac:dyDescent="0.4">
      <c r="H379" s="2"/>
    </row>
    <row r="380" spans="8:8" x14ac:dyDescent="0.4">
      <c r="H380" s="2"/>
    </row>
    <row r="381" spans="8:8" x14ac:dyDescent="0.4">
      <c r="H381" s="2"/>
    </row>
    <row r="382" spans="8:8" x14ac:dyDescent="0.4">
      <c r="H382" s="2"/>
    </row>
    <row r="383" spans="8:8" x14ac:dyDescent="0.4">
      <c r="H383" s="2"/>
    </row>
    <row r="384" spans="8:8" x14ac:dyDescent="0.4">
      <c r="H384" s="2"/>
    </row>
    <row r="385" spans="8:8" x14ac:dyDescent="0.4">
      <c r="H385" s="2"/>
    </row>
    <row r="386" spans="8:8" x14ac:dyDescent="0.4">
      <c r="H386" s="2"/>
    </row>
    <row r="387" spans="8:8" x14ac:dyDescent="0.4">
      <c r="H387" s="2"/>
    </row>
    <row r="388" spans="8:8" x14ac:dyDescent="0.4">
      <c r="H388" s="2"/>
    </row>
    <row r="389" spans="8:8" x14ac:dyDescent="0.4">
      <c r="H389" s="2"/>
    </row>
    <row r="390" spans="8:8" x14ac:dyDescent="0.4">
      <c r="H390" s="2"/>
    </row>
    <row r="391" spans="8:8" x14ac:dyDescent="0.4">
      <c r="H391" s="2"/>
    </row>
    <row r="392" spans="8:8" x14ac:dyDescent="0.4">
      <c r="H392" s="2"/>
    </row>
    <row r="393" spans="8:8" x14ac:dyDescent="0.4">
      <c r="H393" s="2"/>
    </row>
    <row r="394" spans="8:8" x14ac:dyDescent="0.4">
      <c r="H394" s="2"/>
    </row>
    <row r="395" spans="8:8" x14ac:dyDescent="0.4">
      <c r="H395" s="2"/>
    </row>
    <row r="396" spans="8:8" x14ac:dyDescent="0.4">
      <c r="H396" s="2"/>
    </row>
    <row r="397" spans="8:8" x14ac:dyDescent="0.4">
      <c r="H397" s="2"/>
    </row>
    <row r="398" spans="8:8" x14ac:dyDescent="0.4">
      <c r="H398" s="2"/>
    </row>
    <row r="399" spans="8:8" x14ac:dyDescent="0.4">
      <c r="H399" s="2"/>
    </row>
    <row r="400" spans="8:8" x14ac:dyDescent="0.4">
      <c r="H400" s="2"/>
    </row>
    <row r="401" spans="8:12" x14ac:dyDescent="0.4">
      <c r="H401" s="2"/>
    </row>
    <row r="402" spans="8:12" x14ac:dyDescent="0.4">
      <c r="H402" s="2"/>
    </row>
    <row r="403" spans="8:12" x14ac:dyDescent="0.4">
      <c r="H403" s="2"/>
    </row>
    <row r="404" spans="8:12" x14ac:dyDescent="0.4">
      <c r="H404" s="2"/>
    </row>
    <row r="405" spans="8:12" x14ac:dyDescent="0.4">
      <c r="H405" s="2"/>
    </row>
    <row r="406" spans="8:12" x14ac:dyDescent="0.4">
      <c r="H406" s="2"/>
    </row>
    <row r="407" spans="8:12" x14ac:dyDescent="0.4">
      <c r="H407" s="2"/>
    </row>
    <row r="408" spans="8:12" x14ac:dyDescent="0.4">
      <c r="H408" s="2"/>
    </row>
    <row r="409" spans="8:12" x14ac:dyDescent="0.4">
      <c r="H409" s="2"/>
    </row>
    <row r="410" spans="8:12" x14ac:dyDescent="0.4">
      <c r="H410" s="2"/>
    </row>
    <row r="411" spans="8:12" x14ac:dyDescent="0.4">
      <c r="H411" s="2"/>
    </row>
    <row r="412" spans="8:12" x14ac:dyDescent="0.4">
      <c r="H412" s="2"/>
      <c r="L412" s="1"/>
    </row>
    <row r="413" spans="8:12" x14ac:dyDescent="0.4">
      <c r="H413" s="2"/>
      <c r="L413" s="1"/>
    </row>
    <row r="414" spans="8:12" x14ac:dyDescent="0.4">
      <c r="H414" s="2"/>
      <c r="L414" s="1"/>
    </row>
    <row r="415" spans="8:12" x14ac:dyDescent="0.4">
      <c r="H415" s="2"/>
      <c r="L415" s="1"/>
    </row>
    <row r="416" spans="8:12" x14ac:dyDescent="0.4">
      <c r="H416" s="2"/>
      <c r="L416" s="1"/>
    </row>
    <row r="417" spans="8:12" x14ac:dyDescent="0.4">
      <c r="H417" s="2"/>
      <c r="L417" s="1"/>
    </row>
    <row r="418" spans="8:12" x14ac:dyDescent="0.4">
      <c r="H418" s="2"/>
      <c r="L418" s="1"/>
    </row>
    <row r="419" spans="8:12" x14ac:dyDescent="0.4">
      <c r="H419" s="2"/>
      <c r="L419" s="1"/>
    </row>
    <row r="420" spans="8:12" x14ac:dyDescent="0.4">
      <c r="H420" s="2"/>
      <c r="L420" s="1"/>
    </row>
    <row r="421" spans="8:12" x14ac:dyDescent="0.4">
      <c r="H421" s="2"/>
      <c r="L421" s="1"/>
    </row>
    <row r="422" spans="8:12" x14ac:dyDescent="0.4">
      <c r="H422" s="2"/>
      <c r="L422" s="1"/>
    </row>
    <row r="423" spans="8:12" x14ac:dyDescent="0.4">
      <c r="H423" s="2"/>
      <c r="L423" s="1"/>
    </row>
    <row r="424" spans="8:12" x14ac:dyDescent="0.4">
      <c r="H424" s="2"/>
      <c r="L424" s="1"/>
    </row>
    <row r="425" spans="8:12" x14ac:dyDescent="0.4">
      <c r="H425" s="2"/>
      <c r="L425" s="1"/>
    </row>
    <row r="426" spans="8:12" x14ac:dyDescent="0.4">
      <c r="H426" s="2"/>
      <c r="L426" s="1"/>
    </row>
    <row r="427" spans="8:12" x14ac:dyDescent="0.4">
      <c r="H427" s="2"/>
      <c r="L427" s="1"/>
    </row>
    <row r="428" spans="8:12" x14ac:dyDescent="0.4">
      <c r="H428" s="2"/>
      <c r="L428" s="1"/>
    </row>
    <row r="429" spans="8:12" x14ac:dyDescent="0.4">
      <c r="H429" s="2"/>
      <c r="L429" s="1"/>
    </row>
    <row r="430" spans="8:12" x14ac:dyDescent="0.4">
      <c r="H430" s="2"/>
      <c r="L430" s="1"/>
    </row>
    <row r="431" spans="8:12" x14ac:dyDescent="0.4">
      <c r="H431" s="2"/>
      <c r="L431" s="1"/>
    </row>
    <row r="432" spans="8:12" x14ac:dyDescent="0.4">
      <c r="H432" s="2"/>
      <c r="L432" s="1"/>
    </row>
    <row r="433" spans="8:12" x14ac:dyDescent="0.4">
      <c r="H433" s="2"/>
      <c r="L433" s="1"/>
    </row>
    <row r="434" spans="8:12" x14ac:dyDescent="0.4">
      <c r="H434" s="2"/>
      <c r="L434" s="1"/>
    </row>
    <row r="435" spans="8:12" x14ac:dyDescent="0.4">
      <c r="H435" s="2"/>
      <c r="L435" s="1"/>
    </row>
    <row r="436" spans="8:12" x14ac:dyDescent="0.4">
      <c r="H436" s="2"/>
      <c r="L436" s="1"/>
    </row>
    <row r="437" spans="8:12" x14ac:dyDescent="0.4">
      <c r="H437" s="2"/>
      <c r="L437" s="1"/>
    </row>
    <row r="438" spans="8:12" x14ac:dyDescent="0.4">
      <c r="H438" s="2"/>
      <c r="L438" s="1"/>
    </row>
    <row r="439" spans="8:12" x14ac:dyDescent="0.4">
      <c r="H439" s="2"/>
      <c r="L439" s="1"/>
    </row>
    <row r="440" spans="8:12" x14ac:dyDescent="0.4">
      <c r="H440" s="2"/>
      <c r="L440" s="1"/>
    </row>
    <row r="441" spans="8:12" x14ac:dyDescent="0.4">
      <c r="H441" s="2"/>
      <c r="L441" s="1"/>
    </row>
    <row r="442" spans="8:12" x14ac:dyDescent="0.4">
      <c r="H442" s="2"/>
      <c r="L442" s="1"/>
    </row>
    <row r="443" spans="8:12" x14ac:dyDescent="0.4">
      <c r="H443" s="2"/>
      <c r="L443" s="1"/>
    </row>
    <row r="444" spans="8:12" x14ac:dyDescent="0.4">
      <c r="H444" s="2"/>
      <c r="L444" s="1"/>
    </row>
    <row r="445" spans="8:12" x14ac:dyDescent="0.4">
      <c r="H445" s="2"/>
      <c r="L445" s="1"/>
    </row>
    <row r="446" spans="8:12" x14ac:dyDescent="0.4">
      <c r="H446" s="2"/>
      <c r="L446" s="1"/>
    </row>
    <row r="447" spans="8:12" x14ac:dyDescent="0.4">
      <c r="H447" s="2"/>
      <c r="L447" s="1"/>
    </row>
    <row r="448" spans="8:12" x14ac:dyDescent="0.4">
      <c r="H448" s="2"/>
      <c r="L448" s="1"/>
    </row>
    <row r="449" spans="8:12" x14ac:dyDescent="0.4">
      <c r="H449" s="2"/>
      <c r="L449" s="1"/>
    </row>
    <row r="450" spans="8:12" x14ac:dyDescent="0.4">
      <c r="H450" s="2"/>
      <c r="L450" s="1"/>
    </row>
    <row r="451" spans="8:12" x14ac:dyDescent="0.4">
      <c r="H451" s="2"/>
      <c r="L451" s="1"/>
    </row>
    <row r="452" spans="8:12" x14ac:dyDescent="0.4">
      <c r="H452" s="2"/>
      <c r="L452" s="1"/>
    </row>
    <row r="453" spans="8:12" x14ac:dyDescent="0.4">
      <c r="H453" s="2"/>
      <c r="L453" s="1"/>
    </row>
    <row r="454" spans="8:12" x14ac:dyDescent="0.4">
      <c r="H454" s="2"/>
      <c r="L454" s="1"/>
    </row>
    <row r="455" spans="8:12" x14ac:dyDescent="0.4">
      <c r="H455" s="2"/>
      <c r="L455" s="1"/>
    </row>
    <row r="456" spans="8:12" x14ac:dyDescent="0.4">
      <c r="H456" s="2"/>
      <c r="L456" s="1"/>
    </row>
    <row r="457" spans="8:12" x14ac:dyDescent="0.4">
      <c r="H457" s="2"/>
      <c r="L457" s="1"/>
    </row>
    <row r="458" spans="8:12" x14ac:dyDescent="0.4">
      <c r="H458" s="2"/>
      <c r="L458" s="1"/>
    </row>
    <row r="459" spans="8:12" x14ac:dyDescent="0.4">
      <c r="H459" s="2"/>
      <c r="L459" s="1"/>
    </row>
  </sheetData>
  <sheetProtection password="FDD7" sheet="1" objects="1" scenarios="1"/>
  <phoneticPr fontId="1"/>
  <pageMargins left="0.70866141732283472" right="0.70866141732283472" top="0.74803149606299213" bottom="0.74803149606299213" header="0.31496062992125984" footer="0.31496062992125984"/>
  <pageSetup paperSize="8" scale="59" fitToHeight="0" orientation="portrait" r:id="rId1"/>
  <headerFooter>
    <oddHeader>&amp;R&amp;"ＭＳ Ｐゴシック,標準"機密性○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9A155-2C99-4844-9D02-0379D845904C}">
  <sheetPr codeName="Sheet10"/>
  <dimension ref="A1:G86"/>
  <sheetViews>
    <sheetView view="pageBreakPreview" zoomScaleNormal="100" zoomScaleSheetLayoutView="100" workbookViewId="0">
      <selection sqref="A1:G1"/>
    </sheetView>
  </sheetViews>
  <sheetFormatPr defaultRowHeight="27.2" customHeight="1" x14ac:dyDescent="0.4"/>
  <cols>
    <col min="1" max="2" width="15" customWidth="1"/>
    <col min="3" max="3" width="6.25" customWidth="1"/>
    <col min="4" max="4" width="13.125" bestFit="1" customWidth="1"/>
    <col min="5" max="5" width="15" customWidth="1"/>
    <col min="6" max="6" width="6.25" customWidth="1"/>
    <col min="7" max="7" width="22.5" customWidth="1"/>
  </cols>
  <sheetData>
    <row r="1" spans="1:7" s="65" customFormat="1" ht="21" customHeight="1" x14ac:dyDescent="0.4">
      <c r="A1" s="313" t="s">
        <v>815</v>
      </c>
      <c r="B1" s="313"/>
      <c r="C1" s="313"/>
      <c r="D1" s="313"/>
      <c r="E1" s="313"/>
      <c r="F1" s="313"/>
      <c r="G1" s="313"/>
    </row>
    <row r="2" spans="1:7" s="31" customFormat="1" ht="42" customHeight="1" x14ac:dyDescent="0.4">
      <c r="A2" s="431" t="s">
        <v>898</v>
      </c>
      <c r="B2" s="431"/>
      <c r="C2" s="431"/>
      <c r="D2" s="431"/>
      <c r="E2" s="431"/>
      <c r="F2" s="431"/>
      <c r="G2" s="431"/>
    </row>
    <row r="3" spans="1:7" s="31" customFormat="1" ht="27.2" customHeight="1" x14ac:dyDescent="0.4">
      <c r="A3" s="53" t="s">
        <v>718</v>
      </c>
      <c r="B3" s="432">
        <f>IF('1－① 事業者の基本情報'!C6="法人",'1－① 事業者の基本情報'!$C$7,'1－① 事業者の基本情報'!$C$10)</f>
        <v>0</v>
      </c>
      <c r="C3" s="433"/>
      <c r="D3" s="433"/>
      <c r="E3" s="433"/>
      <c r="F3" s="433"/>
      <c r="G3" s="434"/>
    </row>
    <row r="4" spans="1:7" ht="27.2" customHeight="1" x14ac:dyDescent="0.4">
      <c r="A4" s="399" t="s">
        <v>816</v>
      </c>
      <c r="B4" s="399"/>
      <c r="C4" s="399"/>
      <c r="D4" s="399"/>
      <c r="E4" s="399"/>
      <c r="F4" s="399"/>
      <c r="G4" s="399"/>
    </row>
    <row r="5" spans="1:7" ht="120" customHeight="1" x14ac:dyDescent="0.4">
      <c r="A5" s="382" t="s">
        <v>835</v>
      </c>
      <c r="B5" s="383"/>
      <c r="C5" s="400"/>
      <c r="D5" s="401"/>
      <c r="E5" s="401"/>
      <c r="F5" s="401"/>
      <c r="G5" s="402"/>
    </row>
    <row r="6" spans="1:7" ht="120" customHeight="1" x14ac:dyDescent="0.4">
      <c r="A6" s="342" t="s">
        <v>836</v>
      </c>
      <c r="B6" s="381"/>
      <c r="C6" s="403"/>
      <c r="D6" s="404"/>
      <c r="E6" s="404"/>
      <c r="F6" s="404"/>
      <c r="G6" s="405"/>
    </row>
    <row r="7" spans="1:7" ht="27.2" customHeight="1" x14ac:dyDescent="0.4">
      <c r="A7" s="350" t="s">
        <v>787</v>
      </c>
      <c r="B7" s="44" t="s">
        <v>788</v>
      </c>
      <c r="C7" s="406"/>
      <c r="D7" s="407"/>
      <c r="E7" s="408" t="s">
        <v>789</v>
      </c>
      <c r="F7" s="408"/>
      <c r="G7" s="409"/>
    </row>
    <row r="8" spans="1:7" ht="27.2" customHeight="1" x14ac:dyDescent="0.4">
      <c r="A8" s="351"/>
      <c r="B8" s="44" t="s">
        <v>790</v>
      </c>
      <c r="C8" s="406"/>
      <c r="D8" s="407"/>
      <c r="E8" s="408" t="s">
        <v>791</v>
      </c>
      <c r="F8" s="408"/>
      <c r="G8" s="409"/>
    </row>
    <row r="9" spans="1:7" ht="27.2" customHeight="1" x14ac:dyDescent="0.4">
      <c r="A9" s="351"/>
      <c r="B9" s="44" t="s">
        <v>792</v>
      </c>
      <c r="C9" s="81" t="s">
        <v>713</v>
      </c>
      <c r="D9" s="353" t="s">
        <v>650</v>
      </c>
      <c r="E9" s="353"/>
      <c r="F9" s="85" t="s">
        <v>713</v>
      </c>
      <c r="G9" s="56" t="s">
        <v>651</v>
      </c>
    </row>
    <row r="10" spans="1:7" ht="27.2" customHeight="1" x14ac:dyDescent="0.4">
      <c r="A10" s="351"/>
      <c r="B10" s="412" t="s">
        <v>793</v>
      </c>
      <c r="C10" s="87" t="s">
        <v>713</v>
      </c>
      <c r="D10" s="57" t="s">
        <v>817</v>
      </c>
      <c r="E10" s="83" t="s">
        <v>795</v>
      </c>
      <c r="F10" s="357"/>
      <c r="G10" s="358"/>
    </row>
    <row r="11" spans="1:7" ht="27.2" customHeight="1" x14ac:dyDescent="0.4">
      <c r="A11" s="351"/>
      <c r="B11" s="413"/>
      <c r="C11" s="87" t="s">
        <v>818</v>
      </c>
      <c r="D11" s="57" t="s">
        <v>819</v>
      </c>
      <c r="E11" s="86" t="s">
        <v>797</v>
      </c>
      <c r="F11" s="58" t="s">
        <v>798</v>
      </c>
      <c r="G11" s="84" t="s">
        <v>799</v>
      </c>
    </row>
    <row r="12" spans="1:7" ht="27.2" customHeight="1" x14ac:dyDescent="0.4">
      <c r="A12" s="351"/>
      <c r="B12" s="413"/>
      <c r="C12" s="87" t="s">
        <v>818</v>
      </c>
      <c r="D12" s="57" t="s">
        <v>820</v>
      </c>
      <c r="E12" s="86" t="s">
        <v>801</v>
      </c>
      <c r="F12" s="58" t="s">
        <v>798</v>
      </c>
      <c r="G12" s="84" t="s">
        <v>802</v>
      </c>
    </row>
    <row r="13" spans="1:7" ht="27.2" customHeight="1" x14ac:dyDescent="0.4">
      <c r="A13" s="351"/>
      <c r="B13" s="413"/>
      <c r="C13" s="87" t="s">
        <v>818</v>
      </c>
      <c r="D13" s="57" t="s">
        <v>821</v>
      </c>
      <c r="E13" s="86" t="s">
        <v>804</v>
      </c>
      <c r="F13" s="58" t="s">
        <v>798</v>
      </c>
      <c r="G13" s="84" t="s">
        <v>805</v>
      </c>
    </row>
    <row r="14" spans="1:7" ht="27.2" customHeight="1" x14ac:dyDescent="0.4">
      <c r="A14" s="352"/>
      <c r="B14" s="414"/>
      <c r="C14" s="80" t="s">
        <v>713</v>
      </c>
      <c r="D14" s="55" t="s">
        <v>822</v>
      </c>
      <c r="E14" s="389"/>
      <c r="F14" s="389"/>
      <c r="G14" s="390"/>
    </row>
    <row r="15" spans="1:7" ht="27.2" customHeight="1" x14ac:dyDescent="0.4">
      <c r="A15" s="423" t="s">
        <v>807</v>
      </c>
      <c r="B15" s="419" t="s">
        <v>808</v>
      </c>
      <c r="C15" s="81" t="s">
        <v>713</v>
      </c>
      <c r="D15" s="354" t="s">
        <v>809</v>
      </c>
      <c r="E15" s="355"/>
      <c r="F15" s="85" t="s">
        <v>818</v>
      </c>
      <c r="G15" s="60" t="s">
        <v>810</v>
      </c>
    </row>
    <row r="16" spans="1:7" ht="27.2" customHeight="1" x14ac:dyDescent="0.4">
      <c r="A16" s="423"/>
      <c r="B16" s="424"/>
      <c r="C16" s="81" t="s">
        <v>818</v>
      </c>
      <c r="D16" s="354" t="s">
        <v>811</v>
      </c>
      <c r="E16" s="356"/>
      <c r="F16" s="359"/>
      <c r="G16" s="360"/>
    </row>
    <row r="17" spans="1:7" ht="27.2" customHeight="1" x14ac:dyDescent="0.4">
      <c r="A17" s="423"/>
      <c r="B17" s="424"/>
      <c r="C17" s="80" t="s">
        <v>713</v>
      </c>
      <c r="D17" s="55" t="s">
        <v>823</v>
      </c>
      <c r="E17" s="389"/>
      <c r="F17" s="389"/>
      <c r="G17" s="390"/>
    </row>
    <row r="18" spans="1:7" ht="27.2" customHeight="1" x14ac:dyDescent="0.4">
      <c r="A18" s="423"/>
      <c r="B18" s="419" t="s">
        <v>812</v>
      </c>
      <c r="C18" s="335" t="s">
        <v>666</v>
      </c>
      <c r="D18" s="336"/>
      <c r="E18" s="425"/>
      <c r="F18" s="425"/>
      <c r="G18" s="426"/>
    </row>
    <row r="19" spans="1:7" ht="27.2" customHeight="1" x14ac:dyDescent="0.4">
      <c r="A19" s="423"/>
      <c r="B19" s="419"/>
      <c r="C19" s="335" t="s">
        <v>667</v>
      </c>
      <c r="D19" s="336"/>
      <c r="E19" s="425"/>
      <c r="F19" s="425"/>
      <c r="G19" s="426"/>
    </row>
    <row r="20" spans="1:7" ht="27.2" customHeight="1" x14ac:dyDescent="0.4">
      <c r="A20" s="350" t="s">
        <v>899</v>
      </c>
      <c r="B20" s="44" t="s">
        <v>647</v>
      </c>
      <c r="C20" s="410"/>
      <c r="D20" s="410"/>
      <c r="E20" s="410"/>
      <c r="F20" s="410"/>
      <c r="G20" s="411"/>
    </row>
    <row r="21" spans="1:7" ht="150" customHeight="1" x14ac:dyDescent="0.4">
      <c r="A21" s="351"/>
      <c r="B21" s="54" t="s">
        <v>648</v>
      </c>
      <c r="C21" s="415"/>
      <c r="D21" s="416"/>
      <c r="E21" s="416"/>
      <c r="F21" s="416"/>
      <c r="G21" s="417"/>
    </row>
    <row r="22" spans="1:7" ht="27.2" customHeight="1" x14ac:dyDescent="0.4">
      <c r="A22" s="351"/>
      <c r="B22" s="418" t="s">
        <v>824</v>
      </c>
      <c r="C22" s="420"/>
      <c r="D22" s="421"/>
      <c r="E22" s="421"/>
      <c r="F22" s="421"/>
      <c r="G22" s="422"/>
    </row>
    <row r="23" spans="1:7" ht="27.2" customHeight="1" x14ac:dyDescent="0.4">
      <c r="A23" s="352"/>
      <c r="B23" s="419"/>
      <c r="C23" s="81" t="s">
        <v>713</v>
      </c>
      <c r="D23" s="353" t="s">
        <v>650</v>
      </c>
      <c r="E23" s="353"/>
      <c r="F23" s="85" t="s">
        <v>713</v>
      </c>
      <c r="G23" s="56" t="s">
        <v>651</v>
      </c>
    </row>
    <row r="24" spans="1:7" ht="27.2" customHeight="1" x14ac:dyDescent="0.4">
      <c r="A24" s="427"/>
      <c r="B24" s="427"/>
      <c r="C24" s="427"/>
      <c r="D24" s="427"/>
      <c r="E24" s="427"/>
      <c r="F24" s="427"/>
      <c r="G24" s="427"/>
    </row>
    <row r="25" spans="1:7" ht="27.2" customHeight="1" x14ac:dyDescent="0.4">
      <c r="A25" s="399" t="s">
        <v>825</v>
      </c>
      <c r="B25" s="399"/>
      <c r="C25" s="399"/>
      <c r="D25" s="399"/>
      <c r="E25" s="399"/>
      <c r="F25" s="399"/>
      <c r="G25" s="399"/>
    </row>
    <row r="26" spans="1:7" ht="120" customHeight="1" x14ac:dyDescent="0.4">
      <c r="A26" s="382" t="s">
        <v>835</v>
      </c>
      <c r="B26" s="383"/>
      <c r="C26" s="400"/>
      <c r="D26" s="401"/>
      <c r="E26" s="401"/>
      <c r="F26" s="401"/>
      <c r="G26" s="402"/>
    </row>
    <row r="27" spans="1:7" ht="120" customHeight="1" x14ac:dyDescent="0.4">
      <c r="A27" s="342" t="s">
        <v>836</v>
      </c>
      <c r="B27" s="381"/>
      <c r="C27" s="403"/>
      <c r="D27" s="404"/>
      <c r="E27" s="404"/>
      <c r="F27" s="404"/>
      <c r="G27" s="405"/>
    </row>
    <row r="28" spans="1:7" ht="27.2" customHeight="1" x14ac:dyDescent="0.4">
      <c r="A28" s="350" t="s">
        <v>787</v>
      </c>
      <c r="B28" s="44" t="s">
        <v>788</v>
      </c>
      <c r="C28" s="406"/>
      <c r="D28" s="407"/>
      <c r="E28" s="408" t="s">
        <v>789</v>
      </c>
      <c r="F28" s="408"/>
      <c r="G28" s="409"/>
    </row>
    <row r="29" spans="1:7" ht="27.2" customHeight="1" x14ac:dyDescent="0.4">
      <c r="A29" s="351"/>
      <c r="B29" s="44" t="s">
        <v>790</v>
      </c>
      <c r="C29" s="406"/>
      <c r="D29" s="407"/>
      <c r="E29" s="408" t="s">
        <v>791</v>
      </c>
      <c r="F29" s="408"/>
      <c r="G29" s="409"/>
    </row>
    <row r="30" spans="1:7" ht="27.2" customHeight="1" x14ac:dyDescent="0.4">
      <c r="A30" s="351"/>
      <c r="B30" s="44" t="s">
        <v>792</v>
      </c>
      <c r="C30" s="81" t="s">
        <v>713</v>
      </c>
      <c r="D30" s="353" t="s">
        <v>650</v>
      </c>
      <c r="E30" s="353"/>
      <c r="F30" s="85" t="s">
        <v>713</v>
      </c>
      <c r="G30" s="56" t="s">
        <v>651</v>
      </c>
    </row>
    <row r="31" spans="1:7" ht="27.2" customHeight="1" x14ac:dyDescent="0.4">
      <c r="A31" s="351"/>
      <c r="B31" s="412" t="s">
        <v>793</v>
      </c>
      <c r="C31" s="87" t="s">
        <v>713</v>
      </c>
      <c r="D31" s="57" t="s">
        <v>817</v>
      </c>
      <c r="E31" s="83" t="s">
        <v>795</v>
      </c>
      <c r="F31" s="357"/>
      <c r="G31" s="358"/>
    </row>
    <row r="32" spans="1:7" ht="27.2" customHeight="1" x14ac:dyDescent="0.4">
      <c r="A32" s="351"/>
      <c r="B32" s="413"/>
      <c r="C32" s="87" t="s">
        <v>818</v>
      </c>
      <c r="D32" s="57" t="s">
        <v>819</v>
      </c>
      <c r="E32" s="86" t="s">
        <v>797</v>
      </c>
      <c r="F32" s="58" t="s">
        <v>798</v>
      </c>
      <c r="G32" s="84" t="s">
        <v>799</v>
      </c>
    </row>
    <row r="33" spans="1:7" ht="27.2" customHeight="1" x14ac:dyDescent="0.4">
      <c r="A33" s="351"/>
      <c r="B33" s="413"/>
      <c r="C33" s="87" t="s">
        <v>818</v>
      </c>
      <c r="D33" s="57" t="s">
        <v>820</v>
      </c>
      <c r="E33" s="86" t="s">
        <v>801</v>
      </c>
      <c r="F33" s="58" t="s">
        <v>798</v>
      </c>
      <c r="G33" s="84" t="s">
        <v>802</v>
      </c>
    </row>
    <row r="34" spans="1:7" ht="27.2" customHeight="1" x14ac:dyDescent="0.4">
      <c r="A34" s="351"/>
      <c r="B34" s="413"/>
      <c r="C34" s="87" t="s">
        <v>818</v>
      </c>
      <c r="D34" s="57" t="s">
        <v>821</v>
      </c>
      <c r="E34" s="86" t="s">
        <v>804</v>
      </c>
      <c r="F34" s="58" t="s">
        <v>798</v>
      </c>
      <c r="G34" s="84" t="s">
        <v>805</v>
      </c>
    </row>
    <row r="35" spans="1:7" ht="27.2" customHeight="1" x14ac:dyDescent="0.4">
      <c r="A35" s="352"/>
      <c r="B35" s="414"/>
      <c r="C35" s="80" t="s">
        <v>713</v>
      </c>
      <c r="D35" s="55" t="s">
        <v>822</v>
      </c>
      <c r="E35" s="389"/>
      <c r="F35" s="389"/>
      <c r="G35" s="390"/>
    </row>
    <row r="36" spans="1:7" ht="27.2" customHeight="1" x14ac:dyDescent="0.4">
      <c r="A36" s="423" t="s">
        <v>807</v>
      </c>
      <c r="B36" s="419" t="s">
        <v>808</v>
      </c>
      <c r="C36" s="81" t="s">
        <v>713</v>
      </c>
      <c r="D36" s="354" t="s">
        <v>809</v>
      </c>
      <c r="E36" s="355"/>
      <c r="F36" s="85" t="s">
        <v>818</v>
      </c>
      <c r="G36" s="60" t="s">
        <v>810</v>
      </c>
    </row>
    <row r="37" spans="1:7" ht="27.2" customHeight="1" x14ac:dyDescent="0.4">
      <c r="A37" s="423"/>
      <c r="B37" s="424"/>
      <c r="C37" s="81" t="s">
        <v>818</v>
      </c>
      <c r="D37" s="354" t="s">
        <v>811</v>
      </c>
      <c r="E37" s="356"/>
      <c r="F37" s="359"/>
      <c r="G37" s="360"/>
    </row>
    <row r="38" spans="1:7" ht="27.2" customHeight="1" x14ac:dyDescent="0.4">
      <c r="A38" s="423"/>
      <c r="B38" s="424"/>
      <c r="C38" s="80" t="s">
        <v>713</v>
      </c>
      <c r="D38" s="55" t="s">
        <v>823</v>
      </c>
      <c r="E38" s="389"/>
      <c r="F38" s="389"/>
      <c r="G38" s="390"/>
    </row>
    <row r="39" spans="1:7" ht="27.2" customHeight="1" x14ac:dyDescent="0.4">
      <c r="A39" s="423"/>
      <c r="B39" s="419" t="s">
        <v>812</v>
      </c>
      <c r="C39" s="335" t="s">
        <v>666</v>
      </c>
      <c r="D39" s="336"/>
      <c r="E39" s="425"/>
      <c r="F39" s="425"/>
      <c r="G39" s="426"/>
    </row>
    <row r="40" spans="1:7" ht="27.2" customHeight="1" x14ac:dyDescent="0.4">
      <c r="A40" s="423"/>
      <c r="B40" s="419"/>
      <c r="C40" s="335" t="s">
        <v>667</v>
      </c>
      <c r="D40" s="336"/>
      <c r="E40" s="425"/>
      <c r="F40" s="425"/>
      <c r="G40" s="426"/>
    </row>
    <row r="41" spans="1:7" ht="27.2" customHeight="1" x14ac:dyDescent="0.4">
      <c r="A41" s="350" t="s">
        <v>899</v>
      </c>
      <c r="B41" s="44" t="s">
        <v>647</v>
      </c>
      <c r="C41" s="410"/>
      <c r="D41" s="410"/>
      <c r="E41" s="410"/>
      <c r="F41" s="410"/>
      <c r="G41" s="411"/>
    </row>
    <row r="42" spans="1:7" ht="150" customHeight="1" x14ac:dyDescent="0.4">
      <c r="A42" s="351"/>
      <c r="B42" s="54" t="s">
        <v>648</v>
      </c>
      <c r="C42" s="415"/>
      <c r="D42" s="416"/>
      <c r="E42" s="416"/>
      <c r="F42" s="416"/>
      <c r="G42" s="417"/>
    </row>
    <row r="43" spans="1:7" ht="27.2" customHeight="1" x14ac:dyDescent="0.4">
      <c r="A43" s="351"/>
      <c r="B43" s="418" t="s">
        <v>824</v>
      </c>
      <c r="C43" s="428"/>
      <c r="D43" s="429"/>
      <c r="E43" s="429"/>
      <c r="F43" s="429"/>
      <c r="G43" s="430"/>
    </row>
    <row r="44" spans="1:7" ht="27.2" customHeight="1" x14ac:dyDescent="0.4">
      <c r="A44" s="352"/>
      <c r="B44" s="419"/>
      <c r="C44" s="81" t="s">
        <v>713</v>
      </c>
      <c r="D44" s="353" t="s">
        <v>650</v>
      </c>
      <c r="E44" s="353"/>
      <c r="F44" s="85" t="s">
        <v>713</v>
      </c>
      <c r="G44" s="56" t="s">
        <v>651</v>
      </c>
    </row>
    <row r="45" spans="1:7" ht="27.2" customHeight="1" x14ac:dyDescent="0.4">
      <c r="A45" s="427"/>
      <c r="B45" s="427"/>
      <c r="C45" s="427"/>
      <c r="D45" s="427"/>
      <c r="E45" s="427"/>
      <c r="F45" s="427"/>
      <c r="G45" s="427"/>
    </row>
    <row r="46" spans="1:7" ht="27.2" customHeight="1" x14ac:dyDescent="0.4">
      <c r="A46" s="399" t="s">
        <v>826</v>
      </c>
      <c r="B46" s="399"/>
      <c r="C46" s="399"/>
      <c r="D46" s="399"/>
      <c r="E46" s="399"/>
      <c r="F46" s="399"/>
      <c r="G46" s="399"/>
    </row>
    <row r="47" spans="1:7" ht="120" customHeight="1" x14ac:dyDescent="0.4">
      <c r="A47" s="382" t="s">
        <v>835</v>
      </c>
      <c r="B47" s="383"/>
      <c r="C47" s="400"/>
      <c r="D47" s="401"/>
      <c r="E47" s="401"/>
      <c r="F47" s="401"/>
      <c r="G47" s="402"/>
    </row>
    <row r="48" spans="1:7" ht="120" customHeight="1" x14ac:dyDescent="0.4">
      <c r="A48" s="342" t="s">
        <v>836</v>
      </c>
      <c r="B48" s="381"/>
      <c r="C48" s="403"/>
      <c r="D48" s="404"/>
      <c r="E48" s="404"/>
      <c r="F48" s="404"/>
      <c r="G48" s="405"/>
    </row>
    <row r="49" spans="1:7" ht="27.2" customHeight="1" x14ac:dyDescent="0.4">
      <c r="A49" s="350" t="s">
        <v>787</v>
      </c>
      <c r="B49" s="44" t="s">
        <v>788</v>
      </c>
      <c r="C49" s="406"/>
      <c r="D49" s="407"/>
      <c r="E49" s="408" t="s">
        <v>789</v>
      </c>
      <c r="F49" s="408"/>
      <c r="G49" s="409"/>
    </row>
    <row r="50" spans="1:7" ht="27.2" customHeight="1" x14ac:dyDescent="0.4">
      <c r="A50" s="351"/>
      <c r="B50" s="44" t="s">
        <v>790</v>
      </c>
      <c r="C50" s="406"/>
      <c r="D50" s="407"/>
      <c r="E50" s="408" t="s">
        <v>791</v>
      </c>
      <c r="F50" s="408"/>
      <c r="G50" s="409"/>
    </row>
    <row r="51" spans="1:7" ht="27.2" customHeight="1" x14ac:dyDescent="0.4">
      <c r="A51" s="351"/>
      <c r="B51" s="44" t="s">
        <v>792</v>
      </c>
      <c r="C51" s="81" t="s">
        <v>713</v>
      </c>
      <c r="D51" s="353" t="s">
        <v>650</v>
      </c>
      <c r="E51" s="353"/>
      <c r="F51" s="85" t="s">
        <v>713</v>
      </c>
      <c r="G51" s="56" t="s">
        <v>651</v>
      </c>
    </row>
    <row r="52" spans="1:7" ht="27.2" customHeight="1" x14ac:dyDescent="0.4">
      <c r="A52" s="351"/>
      <c r="B52" s="412" t="s">
        <v>793</v>
      </c>
      <c r="C52" s="87" t="s">
        <v>713</v>
      </c>
      <c r="D52" s="57" t="s">
        <v>817</v>
      </c>
      <c r="E52" s="83" t="s">
        <v>795</v>
      </c>
      <c r="F52" s="357"/>
      <c r="G52" s="358"/>
    </row>
    <row r="53" spans="1:7" ht="27.2" customHeight="1" x14ac:dyDescent="0.4">
      <c r="A53" s="351"/>
      <c r="B53" s="413"/>
      <c r="C53" s="87" t="s">
        <v>818</v>
      </c>
      <c r="D53" s="57" t="s">
        <v>819</v>
      </c>
      <c r="E53" s="86" t="s">
        <v>797</v>
      </c>
      <c r="F53" s="58" t="s">
        <v>798</v>
      </c>
      <c r="G53" s="84" t="s">
        <v>799</v>
      </c>
    </row>
    <row r="54" spans="1:7" ht="27.2" customHeight="1" x14ac:dyDescent="0.4">
      <c r="A54" s="351"/>
      <c r="B54" s="413"/>
      <c r="C54" s="87" t="s">
        <v>818</v>
      </c>
      <c r="D54" s="57" t="s">
        <v>820</v>
      </c>
      <c r="E54" s="86" t="s">
        <v>801</v>
      </c>
      <c r="F54" s="58" t="s">
        <v>798</v>
      </c>
      <c r="G54" s="84" t="s">
        <v>802</v>
      </c>
    </row>
    <row r="55" spans="1:7" ht="27.2" customHeight="1" x14ac:dyDescent="0.4">
      <c r="A55" s="351"/>
      <c r="B55" s="413"/>
      <c r="C55" s="87" t="s">
        <v>818</v>
      </c>
      <c r="D55" s="57" t="s">
        <v>821</v>
      </c>
      <c r="E55" s="86" t="s">
        <v>804</v>
      </c>
      <c r="F55" s="58" t="s">
        <v>798</v>
      </c>
      <c r="G55" s="84" t="s">
        <v>805</v>
      </c>
    </row>
    <row r="56" spans="1:7" ht="27.2" customHeight="1" x14ac:dyDescent="0.4">
      <c r="A56" s="352"/>
      <c r="B56" s="414"/>
      <c r="C56" s="80" t="s">
        <v>713</v>
      </c>
      <c r="D56" s="55" t="s">
        <v>822</v>
      </c>
      <c r="E56" s="389"/>
      <c r="F56" s="389"/>
      <c r="G56" s="390"/>
    </row>
    <row r="57" spans="1:7" ht="27.2" customHeight="1" x14ac:dyDescent="0.4">
      <c r="A57" s="423" t="s">
        <v>807</v>
      </c>
      <c r="B57" s="419" t="s">
        <v>808</v>
      </c>
      <c r="C57" s="81" t="s">
        <v>713</v>
      </c>
      <c r="D57" s="354" t="s">
        <v>809</v>
      </c>
      <c r="E57" s="355"/>
      <c r="F57" s="85" t="s">
        <v>818</v>
      </c>
      <c r="G57" s="60" t="s">
        <v>810</v>
      </c>
    </row>
    <row r="58" spans="1:7" ht="27.2" customHeight="1" x14ac:dyDescent="0.4">
      <c r="A58" s="423"/>
      <c r="B58" s="424"/>
      <c r="C58" s="81" t="s">
        <v>818</v>
      </c>
      <c r="D58" s="354" t="s">
        <v>811</v>
      </c>
      <c r="E58" s="356"/>
      <c r="F58" s="359"/>
      <c r="G58" s="360"/>
    </row>
    <row r="59" spans="1:7" ht="27.2" customHeight="1" x14ac:dyDescent="0.4">
      <c r="A59" s="423"/>
      <c r="B59" s="424"/>
      <c r="C59" s="80" t="s">
        <v>713</v>
      </c>
      <c r="D59" s="55" t="s">
        <v>823</v>
      </c>
      <c r="E59" s="389"/>
      <c r="F59" s="389"/>
      <c r="G59" s="390"/>
    </row>
    <row r="60" spans="1:7" ht="27.2" customHeight="1" x14ac:dyDescent="0.4">
      <c r="A60" s="423"/>
      <c r="B60" s="419" t="s">
        <v>812</v>
      </c>
      <c r="C60" s="335" t="s">
        <v>666</v>
      </c>
      <c r="D60" s="336"/>
      <c r="E60" s="425"/>
      <c r="F60" s="425"/>
      <c r="G60" s="426"/>
    </row>
    <row r="61" spans="1:7" ht="27.2" customHeight="1" x14ac:dyDescent="0.4">
      <c r="A61" s="423"/>
      <c r="B61" s="419"/>
      <c r="C61" s="335" t="s">
        <v>667</v>
      </c>
      <c r="D61" s="336"/>
      <c r="E61" s="425"/>
      <c r="F61" s="425"/>
      <c r="G61" s="426"/>
    </row>
    <row r="62" spans="1:7" ht="27.2" customHeight="1" x14ac:dyDescent="0.4">
      <c r="A62" s="350" t="s">
        <v>899</v>
      </c>
      <c r="B62" s="44" t="s">
        <v>647</v>
      </c>
      <c r="C62" s="410"/>
      <c r="D62" s="410"/>
      <c r="E62" s="410"/>
      <c r="F62" s="410"/>
      <c r="G62" s="411"/>
    </row>
    <row r="63" spans="1:7" ht="150" customHeight="1" x14ac:dyDescent="0.4">
      <c r="A63" s="351"/>
      <c r="B63" s="54" t="s">
        <v>648</v>
      </c>
      <c r="C63" s="415"/>
      <c r="D63" s="416"/>
      <c r="E63" s="416"/>
      <c r="F63" s="416"/>
      <c r="G63" s="417"/>
    </row>
    <row r="64" spans="1:7" ht="27.2" customHeight="1" x14ac:dyDescent="0.4">
      <c r="A64" s="351"/>
      <c r="B64" s="418" t="s">
        <v>824</v>
      </c>
      <c r="C64" s="428"/>
      <c r="D64" s="429"/>
      <c r="E64" s="429"/>
      <c r="F64" s="429"/>
      <c r="G64" s="430"/>
    </row>
    <row r="65" spans="1:7" ht="27.2" customHeight="1" x14ac:dyDescent="0.4">
      <c r="A65" s="352"/>
      <c r="B65" s="419"/>
      <c r="C65" s="81" t="s">
        <v>713</v>
      </c>
      <c r="D65" s="353" t="s">
        <v>650</v>
      </c>
      <c r="E65" s="353"/>
      <c r="F65" s="85" t="s">
        <v>713</v>
      </c>
      <c r="G65" s="56" t="s">
        <v>651</v>
      </c>
    </row>
    <row r="66" spans="1:7" ht="27.2" customHeight="1" x14ac:dyDescent="0.4">
      <c r="A66" s="427"/>
      <c r="B66" s="427"/>
      <c r="C66" s="427"/>
      <c r="D66" s="427"/>
      <c r="E66" s="427"/>
      <c r="F66" s="427"/>
      <c r="G66" s="427"/>
    </row>
    <row r="67" spans="1:7" ht="27.2" customHeight="1" x14ac:dyDescent="0.4">
      <c r="A67" s="399" t="s">
        <v>827</v>
      </c>
      <c r="B67" s="399"/>
      <c r="C67" s="399"/>
      <c r="D67" s="399"/>
      <c r="E67" s="399"/>
      <c r="F67" s="399"/>
      <c r="G67" s="399"/>
    </row>
    <row r="68" spans="1:7" ht="120" customHeight="1" x14ac:dyDescent="0.4">
      <c r="A68" s="382" t="s">
        <v>835</v>
      </c>
      <c r="B68" s="383"/>
      <c r="C68" s="400"/>
      <c r="D68" s="401"/>
      <c r="E68" s="401"/>
      <c r="F68" s="401"/>
      <c r="G68" s="402"/>
    </row>
    <row r="69" spans="1:7" ht="120" customHeight="1" x14ac:dyDescent="0.4">
      <c r="A69" s="342" t="s">
        <v>836</v>
      </c>
      <c r="B69" s="381"/>
      <c r="C69" s="403"/>
      <c r="D69" s="404"/>
      <c r="E69" s="404"/>
      <c r="F69" s="404"/>
      <c r="G69" s="405"/>
    </row>
    <row r="70" spans="1:7" ht="27.2" customHeight="1" x14ac:dyDescent="0.4">
      <c r="A70" s="350" t="s">
        <v>787</v>
      </c>
      <c r="B70" s="44" t="s">
        <v>788</v>
      </c>
      <c r="C70" s="406"/>
      <c r="D70" s="407"/>
      <c r="E70" s="408" t="s">
        <v>789</v>
      </c>
      <c r="F70" s="408"/>
      <c r="G70" s="409"/>
    </row>
    <row r="71" spans="1:7" ht="27.2" customHeight="1" x14ac:dyDescent="0.4">
      <c r="A71" s="351"/>
      <c r="B71" s="44" t="s">
        <v>790</v>
      </c>
      <c r="C71" s="406"/>
      <c r="D71" s="407"/>
      <c r="E71" s="408" t="s">
        <v>791</v>
      </c>
      <c r="F71" s="408"/>
      <c r="G71" s="409"/>
    </row>
    <row r="72" spans="1:7" ht="27.2" customHeight="1" x14ac:dyDescent="0.4">
      <c r="A72" s="351"/>
      <c r="B72" s="44" t="s">
        <v>792</v>
      </c>
      <c r="C72" s="81" t="s">
        <v>713</v>
      </c>
      <c r="D72" s="353" t="s">
        <v>650</v>
      </c>
      <c r="E72" s="353"/>
      <c r="F72" s="85" t="s">
        <v>713</v>
      </c>
      <c r="G72" s="56" t="s">
        <v>651</v>
      </c>
    </row>
    <row r="73" spans="1:7" ht="27.2" customHeight="1" x14ac:dyDescent="0.4">
      <c r="A73" s="351"/>
      <c r="B73" s="412" t="s">
        <v>793</v>
      </c>
      <c r="C73" s="87" t="s">
        <v>713</v>
      </c>
      <c r="D73" s="57" t="s">
        <v>817</v>
      </c>
      <c r="E73" s="83" t="s">
        <v>795</v>
      </c>
      <c r="F73" s="357"/>
      <c r="G73" s="358"/>
    </row>
    <row r="74" spans="1:7" ht="27.2" customHeight="1" x14ac:dyDescent="0.4">
      <c r="A74" s="351"/>
      <c r="B74" s="413"/>
      <c r="C74" s="87" t="s">
        <v>818</v>
      </c>
      <c r="D74" s="57" t="s">
        <v>819</v>
      </c>
      <c r="E74" s="86" t="s">
        <v>797</v>
      </c>
      <c r="F74" s="58" t="s">
        <v>798</v>
      </c>
      <c r="G74" s="84" t="s">
        <v>799</v>
      </c>
    </row>
    <row r="75" spans="1:7" ht="27.2" customHeight="1" x14ac:dyDescent="0.4">
      <c r="A75" s="351"/>
      <c r="B75" s="413"/>
      <c r="C75" s="87" t="s">
        <v>818</v>
      </c>
      <c r="D75" s="57" t="s">
        <v>820</v>
      </c>
      <c r="E75" s="86" t="s">
        <v>801</v>
      </c>
      <c r="F75" s="58" t="s">
        <v>798</v>
      </c>
      <c r="G75" s="84" t="s">
        <v>802</v>
      </c>
    </row>
    <row r="76" spans="1:7" ht="27.2" customHeight="1" x14ac:dyDescent="0.4">
      <c r="A76" s="351"/>
      <c r="B76" s="413"/>
      <c r="C76" s="87" t="s">
        <v>818</v>
      </c>
      <c r="D76" s="57" t="s">
        <v>821</v>
      </c>
      <c r="E76" s="86" t="s">
        <v>804</v>
      </c>
      <c r="F76" s="58" t="s">
        <v>798</v>
      </c>
      <c r="G76" s="84" t="s">
        <v>805</v>
      </c>
    </row>
    <row r="77" spans="1:7" ht="27.2" customHeight="1" x14ac:dyDescent="0.4">
      <c r="A77" s="352"/>
      <c r="B77" s="414"/>
      <c r="C77" s="80" t="s">
        <v>713</v>
      </c>
      <c r="D77" s="55" t="s">
        <v>822</v>
      </c>
      <c r="E77" s="389"/>
      <c r="F77" s="389"/>
      <c r="G77" s="390"/>
    </row>
    <row r="78" spans="1:7" ht="27.2" customHeight="1" x14ac:dyDescent="0.4">
      <c r="A78" s="423" t="s">
        <v>807</v>
      </c>
      <c r="B78" s="419" t="s">
        <v>808</v>
      </c>
      <c r="C78" s="81" t="s">
        <v>713</v>
      </c>
      <c r="D78" s="354" t="s">
        <v>809</v>
      </c>
      <c r="E78" s="355"/>
      <c r="F78" s="85" t="s">
        <v>818</v>
      </c>
      <c r="G78" s="60" t="s">
        <v>810</v>
      </c>
    </row>
    <row r="79" spans="1:7" ht="27.2" customHeight="1" x14ac:dyDescent="0.4">
      <c r="A79" s="423"/>
      <c r="B79" s="424"/>
      <c r="C79" s="81" t="s">
        <v>818</v>
      </c>
      <c r="D79" s="354" t="s">
        <v>811</v>
      </c>
      <c r="E79" s="356"/>
      <c r="F79" s="359"/>
      <c r="G79" s="360"/>
    </row>
    <row r="80" spans="1:7" ht="27.2" customHeight="1" x14ac:dyDescent="0.4">
      <c r="A80" s="423"/>
      <c r="B80" s="424"/>
      <c r="C80" s="80" t="s">
        <v>713</v>
      </c>
      <c r="D80" s="55" t="s">
        <v>823</v>
      </c>
      <c r="E80" s="389"/>
      <c r="F80" s="389"/>
      <c r="G80" s="390"/>
    </row>
    <row r="81" spans="1:7" ht="27.2" customHeight="1" x14ac:dyDescent="0.4">
      <c r="A81" s="423"/>
      <c r="B81" s="419" t="s">
        <v>812</v>
      </c>
      <c r="C81" s="335" t="s">
        <v>666</v>
      </c>
      <c r="D81" s="336"/>
      <c r="E81" s="425"/>
      <c r="F81" s="425"/>
      <c r="G81" s="426"/>
    </row>
    <row r="82" spans="1:7" ht="27.2" customHeight="1" x14ac:dyDescent="0.4">
      <c r="A82" s="423"/>
      <c r="B82" s="419"/>
      <c r="C82" s="335" t="s">
        <v>667</v>
      </c>
      <c r="D82" s="336"/>
      <c r="E82" s="425"/>
      <c r="F82" s="425"/>
      <c r="G82" s="426"/>
    </row>
    <row r="83" spans="1:7" ht="27.2" customHeight="1" x14ac:dyDescent="0.4">
      <c r="A83" s="350" t="s">
        <v>899</v>
      </c>
      <c r="B83" s="44" t="s">
        <v>647</v>
      </c>
      <c r="C83" s="410"/>
      <c r="D83" s="410"/>
      <c r="E83" s="410"/>
      <c r="F83" s="410"/>
      <c r="G83" s="411"/>
    </row>
    <row r="84" spans="1:7" ht="150" customHeight="1" x14ac:dyDescent="0.4">
      <c r="A84" s="351"/>
      <c r="B84" s="54" t="s">
        <v>648</v>
      </c>
      <c r="C84" s="415"/>
      <c r="D84" s="416"/>
      <c r="E84" s="416"/>
      <c r="F84" s="416"/>
      <c r="G84" s="417"/>
    </row>
    <row r="85" spans="1:7" ht="27.2" customHeight="1" x14ac:dyDescent="0.4">
      <c r="A85" s="351"/>
      <c r="B85" s="418" t="s">
        <v>824</v>
      </c>
      <c r="C85" s="428"/>
      <c r="D85" s="429"/>
      <c r="E85" s="429"/>
      <c r="F85" s="429"/>
      <c r="G85" s="430"/>
    </row>
    <row r="86" spans="1:7" ht="27.2" customHeight="1" x14ac:dyDescent="0.4">
      <c r="A86" s="352"/>
      <c r="B86" s="419"/>
      <c r="C86" s="81" t="s">
        <v>713</v>
      </c>
      <c r="D86" s="353" t="s">
        <v>650</v>
      </c>
      <c r="E86" s="353"/>
      <c r="F86" s="85" t="s">
        <v>713</v>
      </c>
      <c r="G86" s="56" t="s">
        <v>651</v>
      </c>
    </row>
  </sheetData>
  <sheetProtection algorithmName="SHA-512" hashValue="mt3jrm34RxDY3ppotEQPtSSTyzBg/RCCf8yMx+x6dYAmHXdTavleDKUBsec27ryZAw/ToERdKy+2XNYH5VuJmQ==" saltValue="P6iFGSbsppiElqA5RD5NGg==" spinCount="100000" sheet="1"/>
  <mergeCells count="130">
    <mergeCell ref="A66:G66"/>
    <mergeCell ref="A2:G2"/>
    <mergeCell ref="B3:G3"/>
    <mergeCell ref="C81:D81"/>
    <mergeCell ref="E81:G81"/>
    <mergeCell ref="C82:D82"/>
    <mergeCell ref="E82:G82"/>
    <mergeCell ref="A83:A86"/>
    <mergeCell ref="C83:G83"/>
    <mergeCell ref="C84:G84"/>
    <mergeCell ref="B85:B86"/>
    <mergeCell ref="C85:G85"/>
    <mergeCell ref="D86:E86"/>
    <mergeCell ref="D72:E72"/>
    <mergeCell ref="B73:B77"/>
    <mergeCell ref="F73:G73"/>
    <mergeCell ref="A78:A82"/>
    <mergeCell ref="B78:B80"/>
    <mergeCell ref="D78:E78"/>
    <mergeCell ref="D79:E79"/>
    <mergeCell ref="F79:G79"/>
    <mergeCell ref="E80:G80"/>
    <mergeCell ref="B81:B82"/>
    <mergeCell ref="A67:G67"/>
    <mergeCell ref="A68:B68"/>
    <mergeCell ref="C68:G68"/>
    <mergeCell ref="A69:B69"/>
    <mergeCell ref="C69:G69"/>
    <mergeCell ref="A70:A77"/>
    <mergeCell ref="C70:D70"/>
    <mergeCell ref="E70:G70"/>
    <mergeCell ref="C71:D71"/>
    <mergeCell ref="E71:G71"/>
    <mergeCell ref="C61:D61"/>
    <mergeCell ref="E61:G61"/>
    <mergeCell ref="A62:A65"/>
    <mergeCell ref="C62:G62"/>
    <mergeCell ref="B64:B65"/>
    <mergeCell ref="D65:E65"/>
    <mergeCell ref="E56:G56"/>
    <mergeCell ref="A57:A61"/>
    <mergeCell ref="B57:B59"/>
    <mergeCell ref="D57:E57"/>
    <mergeCell ref="D58:E58"/>
    <mergeCell ref="F58:G58"/>
    <mergeCell ref="E59:G59"/>
    <mergeCell ref="B60:B61"/>
    <mergeCell ref="C60:D60"/>
    <mergeCell ref="E60:G60"/>
    <mergeCell ref="A47:B47"/>
    <mergeCell ref="C47:G47"/>
    <mergeCell ref="A48:B48"/>
    <mergeCell ref="C48:G48"/>
    <mergeCell ref="A49:A56"/>
    <mergeCell ref="C49:D49"/>
    <mergeCell ref="E49:G49"/>
    <mergeCell ref="C50:D50"/>
    <mergeCell ref="E50:G50"/>
    <mergeCell ref="D51:E51"/>
    <mergeCell ref="C42:G42"/>
    <mergeCell ref="B43:B44"/>
    <mergeCell ref="C43:G43"/>
    <mergeCell ref="A46:G46"/>
    <mergeCell ref="A45:G45"/>
    <mergeCell ref="B36:B38"/>
    <mergeCell ref="D36:E36"/>
    <mergeCell ref="D37:E37"/>
    <mergeCell ref="F37:G37"/>
    <mergeCell ref="E38:G38"/>
    <mergeCell ref="B39:B40"/>
    <mergeCell ref="C39:D39"/>
    <mergeCell ref="E39:G39"/>
    <mergeCell ref="C40:D40"/>
    <mergeCell ref="E40:G40"/>
    <mergeCell ref="A25:G25"/>
    <mergeCell ref="A24:G24"/>
    <mergeCell ref="E77:G77"/>
    <mergeCell ref="C63:G63"/>
    <mergeCell ref="C64:G64"/>
    <mergeCell ref="B52:B56"/>
    <mergeCell ref="F52:G52"/>
    <mergeCell ref="D44:E44"/>
    <mergeCell ref="A36:A40"/>
    <mergeCell ref="B31:B35"/>
    <mergeCell ref="F31:G31"/>
    <mergeCell ref="E35:G35"/>
    <mergeCell ref="A26:B26"/>
    <mergeCell ref="C26:G26"/>
    <mergeCell ref="A27:B27"/>
    <mergeCell ref="C27:G27"/>
    <mergeCell ref="A28:A35"/>
    <mergeCell ref="C28:D28"/>
    <mergeCell ref="E28:G28"/>
    <mergeCell ref="C29:D29"/>
    <mergeCell ref="E29:G29"/>
    <mergeCell ref="D30:E30"/>
    <mergeCell ref="A41:A44"/>
    <mergeCell ref="C41:G41"/>
    <mergeCell ref="C20:G20"/>
    <mergeCell ref="D9:E9"/>
    <mergeCell ref="B10:B14"/>
    <mergeCell ref="F10:G10"/>
    <mergeCell ref="E14:G14"/>
    <mergeCell ref="A20:A23"/>
    <mergeCell ref="C21:G21"/>
    <mergeCell ref="B22:B23"/>
    <mergeCell ref="C22:G22"/>
    <mergeCell ref="D23:E23"/>
    <mergeCell ref="A15:A19"/>
    <mergeCell ref="B15:B17"/>
    <mergeCell ref="D15:E15"/>
    <mergeCell ref="D16:E16"/>
    <mergeCell ref="F16:G16"/>
    <mergeCell ref="E17:G17"/>
    <mergeCell ref="B18:B19"/>
    <mergeCell ref="C18:D18"/>
    <mergeCell ref="E18:G18"/>
    <mergeCell ref="C19:D19"/>
    <mergeCell ref="E19:G19"/>
    <mergeCell ref="A1:G1"/>
    <mergeCell ref="A4:G4"/>
    <mergeCell ref="A5:B5"/>
    <mergeCell ref="C5:G5"/>
    <mergeCell ref="A6:B6"/>
    <mergeCell ref="C6:G6"/>
    <mergeCell ref="A7:A14"/>
    <mergeCell ref="C7:D7"/>
    <mergeCell ref="E7:G7"/>
    <mergeCell ref="C8:D8"/>
    <mergeCell ref="E8:G8"/>
  </mergeCells>
  <phoneticPr fontId="1"/>
  <conditionalFormatting sqref="B3:G3">
    <cfRule type="cellIs" dxfId="72" priority="1" operator="equal">
      <formula>0</formula>
    </cfRule>
  </conditionalFormatting>
  <conditionalFormatting sqref="C7:C8">
    <cfRule type="cellIs" dxfId="71" priority="113" operator="equal">
      <formula>""</formula>
    </cfRule>
  </conditionalFormatting>
  <conditionalFormatting sqref="C9:C17">
    <cfRule type="containsText" dxfId="70" priority="112" operator="containsText" text="－">
      <formula>NOT(ISERROR(SEARCH("－",C9)))</formula>
    </cfRule>
  </conditionalFormatting>
  <conditionalFormatting sqref="C23">
    <cfRule type="containsText" dxfId="69" priority="109" operator="containsText" text="－">
      <formula>NOT(ISERROR(SEARCH("－",C23)))</formula>
    </cfRule>
  </conditionalFormatting>
  <conditionalFormatting sqref="C28:C29">
    <cfRule type="cellIs" dxfId="68" priority="95" operator="equal">
      <formula>""</formula>
    </cfRule>
  </conditionalFormatting>
  <conditionalFormatting sqref="C30:C38">
    <cfRule type="containsText" dxfId="67" priority="94" operator="containsText" text="－">
      <formula>NOT(ISERROR(SEARCH("－",C30)))</formula>
    </cfRule>
  </conditionalFormatting>
  <conditionalFormatting sqref="C44">
    <cfRule type="containsText" dxfId="66" priority="91" operator="containsText" text="－">
      <formula>NOT(ISERROR(SEARCH("－",C44)))</formula>
    </cfRule>
  </conditionalFormatting>
  <conditionalFormatting sqref="C49:C50">
    <cfRule type="cellIs" dxfId="65" priority="77" operator="equal">
      <formula>""</formula>
    </cfRule>
  </conditionalFormatting>
  <conditionalFormatting sqref="C51:C59">
    <cfRule type="containsText" dxfId="64" priority="76" operator="containsText" text="－">
      <formula>NOT(ISERROR(SEARCH("－",C51)))</formula>
    </cfRule>
  </conditionalFormatting>
  <conditionalFormatting sqref="C65">
    <cfRule type="containsText" dxfId="63" priority="73" operator="containsText" text="－">
      <formula>NOT(ISERROR(SEARCH("－",C65)))</formula>
    </cfRule>
  </conditionalFormatting>
  <conditionalFormatting sqref="C70:C71">
    <cfRule type="cellIs" dxfId="62" priority="59" operator="equal">
      <formula>""</formula>
    </cfRule>
  </conditionalFormatting>
  <conditionalFormatting sqref="C72:C80">
    <cfRule type="containsText" dxfId="61" priority="58" operator="containsText" text="－">
      <formula>NOT(ISERROR(SEARCH("－",C72)))</formula>
    </cfRule>
  </conditionalFormatting>
  <conditionalFormatting sqref="C86">
    <cfRule type="containsText" dxfId="60" priority="55" operator="containsText" text="－">
      <formula>NOT(ISERROR(SEARCH("－",C86)))</formula>
    </cfRule>
  </conditionalFormatting>
  <conditionalFormatting sqref="C5:G6 C20:G22">
    <cfRule type="cellIs" dxfId="58" priority="114" operator="equal">
      <formula>""</formula>
    </cfRule>
  </conditionalFormatting>
  <conditionalFormatting sqref="C26:G27 C41:G43">
    <cfRule type="cellIs" dxfId="56" priority="96" operator="equal">
      <formula>""</formula>
    </cfRule>
  </conditionalFormatting>
  <conditionalFormatting sqref="C47:G48 C62:G64">
    <cfRule type="cellIs" dxfId="54" priority="78" operator="equal">
      <formula>""</formula>
    </cfRule>
  </conditionalFormatting>
  <conditionalFormatting sqref="C68:G69 C83:G85">
    <cfRule type="cellIs" dxfId="52" priority="60" operator="equal">
      <formula>""</formula>
    </cfRule>
  </conditionalFormatting>
  <conditionalFormatting sqref="E10">
    <cfRule type="containsText" dxfId="51" priority="107" operator="containsText" text="(約　万円/月)">
      <formula>NOT(ISERROR(SEARCH("(約　万円/月)",E10)))</formula>
    </cfRule>
  </conditionalFormatting>
  <conditionalFormatting sqref="E11">
    <cfRule type="containsText" dxfId="50" priority="106" operator="containsText" text="(約　万円/回)">
      <formula>NOT(ISERROR(SEARCH("(約　万円/回)",E11)))</formula>
    </cfRule>
  </conditionalFormatting>
  <conditionalFormatting sqref="E12">
    <cfRule type="containsText" dxfId="49" priority="105" operator="containsText" text="(約　万円/日)">
      <formula>NOT(ISERROR(SEARCH("(約　万円/日)",E12)))</formula>
    </cfRule>
  </conditionalFormatting>
  <conditionalFormatting sqref="E13">
    <cfRule type="containsText" dxfId="48" priority="104" operator="containsText" text="(約　千円/時間)">
      <formula>NOT(ISERROR(SEARCH("(約　千円/時間)",E13)))</formula>
    </cfRule>
  </conditionalFormatting>
  <conditionalFormatting sqref="E18:E19">
    <cfRule type="cellIs" dxfId="47" priority="97" operator="equal">
      <formula>""</formula>
    </cfRule>
  </conditionalFormatting>
  <conditionalFormatting sqref="E31">
    <cfRule type="containsText" dxfId="46" priority="89" operator="containsText" text="(約　万円/月)">
      <formula>NOT(ISERROR(SEARCH("(約　万円/月)",E31)))</formula>
    </cfRule>
  </conditionalFormatting>
  <conditionalFormatting sqref="E32">
    <cfRule type="containsText" dxfId="45" priority="88" operator="containsText" text="(約　万円/回)">
      <formula>NOT(ISERROR(SEARCH("(約　万円/回)",E32)))</formula>
    </cfRule>
  </conditionalFormatting>
  <conditionalFormatting sqref="E33">
    <cfRule type="containsText" dxfId="44" priority="87" operator="containsText" text="(約　万円/日)">
      <formula>NOT(ISERROR(SEARCH("(約　万円/日)",E33)))</formula>
    </cfRule>
  </conditionalFormatting>
  <conditionalFormatting sqref="E34">
    <cfRule type="containsText" dxfId="43" priority="86" operator="containsText" text="(約　千円/時間)">
      <formula>NOT(ISERROR(SEARCH("(約　千円/時間)",E34)))</formula>
    </cfRule>
  </conditionalFormatting>
  <conditionalFormatting sqref="E39:E40">
    <cfRule type="cellIs" dxfId="42" priority="79" operator="equal">
      <formula>""</formula>
    </cfRule>
  </conditionalFormatting>
  <conditionalFormatting sqref="E52">
    <cfRule type="containsText" dxfId="41" priority="71" operator="containsText" text="(約　万円/月)">
      <formula>NOT(ISERROR(SEARCH("(約　万円/月)",E52)))</formula>
    </cfRule>
  </conditionalFormatting>
  <conditionalFormatting sqref="E53">
    <cfRule type="containsText" dxfId="40" priority="70" operator="containsText" text="(約　万円/回)">
      <formula>NOT(ISERROR(SEARCH("(約　万円/回)",E53)))</formula>
    </cfRule>
  </conditionalFormatting>
  <conditionalFormatting sqref="E54">
    <cfRule type="containsText" dxfId="39" priority="69" operator="containsText" text="(約　万円/日)">
      <formula>NOT(ISERROR(SEARCH("(約　万円/日)",E54)))</formula>
    </cfRule>
  </conditionalFormatting>
  <conditionalFormatting sqref="E55">
    <cfRule type="containsText" dxfId="38" priority="68" operator="containsText" text="(約　千円/時間)">
      <formula>NOT(ISERROR(SEARCH("(約　千円/時間)",E55)))</formula>
    </cfRule>
  </conditionalFormatting>
  <conditionalFormatting sqref="E60:E61">
    <cfRule type="cellIs" dxfId="37" priority="61" operator="equal">
      <formula>""</formula>
    </cfRule>
  </conditionalFormatting>
  <conditionalFormatting sqref="E73">
    <cfRule type="containsText" dxfId="36" priority="53" operator="containsText" text="(約　万円/月)">
      <formula>NOT(ISERROR(SEARCH("(約　万円/月)",E73)))</formula>
    </cfRule>
  </conditionalFormatting>
  <conditionalFormatting sqref="E74">
    <cfRule type="containsText" dxfId="35" priority="52" operator="containsText" text="(約　万円/回)">
      <formula>NOT(ISERROR(SEARCH("(約　万円/回)",E74)))</formula>
    </cfRule>
  </conditionalFormatting>
  <conditionalFormatting sqref="E75">
    <cfRule type="containsText" dxfId="34" priority="51" operator="containsText" text="(約　万円/日)">
      <formula>NOT(ISERROR(SEARCH("(約　万円/日)",E75)))</formula>
    </cfRule>
  </conditionalFormatting>
  <conditionalFormatting sqref="E76">
    <cfRule type="containsText" dxfId="33" priority="50" operator="containsText" text="(約　千円/時間)">
      <formula>NOT(ISERROR(SEARCH("(約　千円/時間)",E76)))</formula>
    </cfRule>
  </conditionalFormatting>
  <conditionalFormatting sqref="E81:E82">
    <cfRule type="cellIs" dxfId="32" priority="43" operator="equal">
      <formula>""</formula>
    </cfRule>
  </conditionalFormatting>
  <conditionalFormatting sqref="E14:G14">
    <cfRule type="cellIs" dxfId="31" priority="100" operator="equal">
      <formula>""</formula>
    </cfRule>
  </conditionalFormatting>
  <conditionalFormatting sqref="E17:G17">
    <cfRule type="cellIs" dxfId="30" priority="99" operator="equal">
      <formula>""</formula>
    </cfRule>
  </conditionalFormatting>
  <conditionalFormatting sqref="E35:G35">
    <cfRule type="cellIs" dxfId="29" priority="82" operator="equal">
      <formula>""</formula>
    </cfRule>
  </conditionalFormatting>
  <conditionalFormatting sqref="E38:G38">
    <cfRule type="cellIs" dxfId="28" priority="81" operator="equal">
      <formula>""</formula>
    </cfRule>
  </conditionalFormatting>
  <conditionalFormatting sqref="E56:G56">
    <cfRule type="cellIs" dxfId="27" priority="64" operator="equal">
      <formula>""</formula>
    </cfRule>
  </conditionalFormatting>
  <conditionalFormatting sqref="E59:G59">
    <cfRule type="cellIs" dxfId="26" priority="63" operator="equal">
      <formula>""</formula>
    </cfRule>
  </conditionalFormatting>
  <conditionalFormatting sqref="E77:G77">
    <cfRule type="cellIs" dxfId="25" priority="46" operator="equal">
      <formula>""</formula>
    </cfRule>
  </conditionalFormatting>
  <conditionalFormatting sqref="E80:G80">
    <cfRule type="cellIs" dxfId="24" priority="45" operator="equal">
      <formula>""</formula>
    </cfRule>
  </conditionalFormatting>
  <conditionalFormatting sqref="F9">
    <cfRule type="containsText" dxfId="23" priority="111" operator="containsText" text="－">
      <formula>NOT(ISERROR(SEARCH("－",F9)))</formula>
    </cfRule>
  </conditionalFormatting>
  <conditionalFormatting sqref="F15">
    <cfRule type="containsText" dxfId="22" priority="110" operator="containsText" text="－">
      <formula>NOT(ISERROR(SEARCH("－",F15)))</formula>
    </cfRule>
  </conditionalFormatting>
  <conditionalFormatting sqref="F23">
    <cfRule type="containsText" dxfId="21" priority="108" operator="containsText" text="－">
      <formula>NOT(ISERROR(SEARCH("－",F23)))</formula>
    </cfRule>
  </conditionalFormatting>
  <conditionalFormatting sqref="F30">
    <cfRule type="containsText" dxfId="20" priority="93" operator="containsText" text="－">
      <formula>NOT(ISERROR(SEARCH("－",F30)))</formula>
    </cfRule>
  </conditionalFormatting>
  <conditionalFormatting sqref="F36">
    <cfRule type="containsText" dxfId="19" priority="92" operator="containsText" text="－">
      <formula>NOT(ISERROR(SEARCH("－",F36)))</formula>
    </cfRule>
  </conditionalFormatting>
  <conditionalFormatting sqref="F44">
    <cfRule type="containsText" dxfId="18" priority="90" operator="containsText" text="－">
      <formula>NOT(ISERROR(SEARCH("－",F44)))</formula>
    </cfRule>
  </conditionalFormatting>
  <conditionalFormatting sqref="F51">
    <cfRule type="containsText" dxfId="17" priority="75" operator="containsText" text="－">
      <formula>NOT(ISERROR(SEARCH("－",F51)))</formula>
    </cfRule>
  </conditionalFormatting>
  <conditionalFormatting sqref="F57">
    <cfRule type="containsText" dxfId="16" priority="74" operator="containsText" text="－">
      <formula>NOT(ISERROR(SEARCH("－",F57)))</formula>
    </cfRule>
  </conditionalFormatting>
  <conditionalFormatting sqref="F65">
    <cfRule type="containsText" dxfId="15" priority="72" operator="containsText" text="－">
      <formula>NOT(ISERROR(SEARCH("－",F65)))</formula>
    </cfRule>
  </conditionalFormatting>
  <conditionalFormatting sqref="F72">
    <cfRule type="containsText" dxfId="14" priority="57" operator="containsText" text="－">
      <formula>NOT(ISERROR(SEARCH("－",F72)))</formula>
    </cfRule>
  </conditionalFormatting>
  <conditionalFormatting sqref="F78">
    <cfRule type="containsText" dxfId="13" priority="56" operator="containsText" text="－">
      <formula>NOT(ISERROR(SEARCH("－",F78)))</formula>
    </cfRule>
  </conditionalFormatting>
  <conditionalFormatting sqref="F86">
    <cfRule type="containsText" dxfId="12" priority="54" operator="containsText" text="－">
      <formula>NOT(ISERROR(SEARCH("－",F86)))</formula>
    </cfRule>
  </conditionalFormatting>
  <conditionalFormatting sqref="G11">
    <cfRule type="containsText" dxfId="11" priority="103" operator="containsText" text="総稼働回数(　回程度)">
      <formula>NOT(ISERROR(SEARCH("総稼働回数(　回程度)",G11)))</formula>
    </cfRule>
  </conditionalFormatting>
  <conditionalFormatting sqref="G12">
    <cfRule type="containsText" dxfId="10" priority="102" operator="containsText" text="総稼働日数(　日程度)">
      <formula>NOT(ISERROR(SEARCH("総稼働日数(　日程度)",G12)))</formula>
    </cfRule>
  </conditionalFormatting>
  <conditionalFormatting sqref="G13">
    <cfRule type="containsText" dxfId="9" priority="101" operator="containsText" text="総稼働時間(　時間程度)">
      <formula>NOT(ISERROR(SEARCH("総稼働時間(　時間程度)",G13)))</formula>
    </cfRule>
  </conditionalFormatting>
  <conditionalFormatting sqref="G32">
    <cfRule type="containsText" dxfId="8" priority="85" operator="containsText" text="総稼働回数(　回程度)">
      <formula>NOT(ISERROR(SEARCH("総稼働回数(　回程度)",G32)))</formula>
    </cfRule>
  </conditionalFormatting>
  <conditionalFormatting sqref="G33">
    <cfRule type="containsText" dxfId="7" priority="84" operator="containsText" text="総稼働日数(　日程度)">
      <formula>NOT(ISERROR(SEARCH("総稼働日数(　日程度)",G33)))</formula>
    </cfRule>
  </conditionalFormatting>
  <conditionalFormatting sqref="G34">
    <cfRule type="containsText" dxfId="6" priority="83" operator="containsText" text="総稼働時間(　時間程度)">
      <formula>NOT(ISERROR(SEARCH("総稼働時間(　時間程度)",G34)))</formula>
    </cfRule>
  </conditionalFormatting>
  <conditionalFormatting sqref="G53">
    <cfRule type="containsText" dxfId="5" priority="67" operator="containsText" text="総稼働回数(　回程度)">
      <formula>NOT(ISERROR(SEARCH("総稼働回数(　回程度)",G53)))</formula>
    </cfRule>
  </conditionalFormatting>
  <conditionalFormatting sqref="G54">
    <cfRule type="containsText" dxfId="4" priority="66" operator="containsText" text="総稼働日数(　日程度)">
      <formula>NOT(ISERROR(SEARCH("総稼働日数(　日程度)",G54)))</formula>
    </cfRule>
  </conditionalFormatting>
  <conditionalFormatting sqref="G55">
    <cfRule type="containsText" dxfId="3" priority="65" operator="containsText" text="総稼働時間(　時間程度)">
      <formula>NOT(ISERROR(SEARCH("総稼働時間(　時間程度)",G55)))</formula>
    </cfRule>
  </conditionalFormatting>
  <conditionalFormatting sqref="G74">
    <cfRule type="containsText" dxfId="2" priority="49" operator="containsText" text="総稼働回数(　回程度)">
      <formula>NOT(ISERROR(SEARCH("総稼働回数(　回程度)",G74)))</formula>
    </cfRule>
  </conditionalFormatting>
  <conditionalFormatting sqref="G75">
    <cfRule type="containsText" dxfId="1" priority="48" operator="containsText" text="総稼働日数(　日程度)">
      <formula>NOT(ISERROR(SEARCH("総稼働日数(　日程度)",G75)))</formula>
    </cfRule>
  </conditionalFormatting>
  <conditionalFormatting sqref="G76">
    <cfRule type="containsText" dxfId="0" priority="47" operator="containsText" text="総稼働時間(　時間程度)">
      <formula>NOT(ISERROR(SEARCH("総稼働時間(　時間程度)",G76)))</formula>
    </cfRule>
  </conditionalFormatting>
  <dataValidations count="10">
    <dataValidation imeMode="on" allowBlank="1" showInputMessage="1" prompt="受け入れ予定の副業・兼業人材が内定している場合は、当該候補者の氏名と職歴、現在の就業先をご記入ください。候補者が内定していない場合は未定とご記入ください。" sqref="C20:G22 C41:G43 C62:G64 C83:G85" xr:uid="{3BB47678-6EED-4947-BFD4-CCB86599BF14}"/>
    <dataValidation imeMode="off" allowBlank="1" showInputMessage="1" showErrorMessage="1" sqref="C7:D8 C28:D29 C49:D50 C70:D71" xr:uid="{FD69EF6C-CE07-45F8-859F-D9BF8F40ECA7}"/>
    <dataValidation type="list" allowBlank="1" showInputMessage="1" showErrorMessage="1" prompt="該当する報酬に係る契約内容にチェックマークを入れ、想定される単価・回数をご記入ください。" sqref="C10:C14 C31:C35 C52:C56 C73:C77" xr:uid="{67428077-922C-4C15-A7E0-226B74B77E9B}">
      <formula1>"✔,－"</formula1>
    </dataValidation>
    <dataValidation imeMode="off" allowBlank="1" showInputMessage="1" prompt="該当する報酬に係る契約内容にチェックマークを入れ、想定される単価・回数をご記入ください。" sqref="D10:G13 D31:G34 D52:G55 D73:G76" xr:uid="{292BB2F1-17BC-4EE0-9F3E-3A5608C87D90}"/>
    <dataValidation allowBlank="1" showInputMessage="1" showErrorMessage="1" prompt="「その他」の具体的内容をお書きください。" sqref="E14:G14 E17:G17 E35:G35 E38:G38 E56:G56 E59:G59 E77:G77 E80:G80" xr:uid="{51C3E184-CF4B-4020-83F7-306A1CFB0B54}"/>
    <dataValidation imeMode="on" allowBlank="1" showInputMessage="1" prompt="①想定される求人方法で「仲介サービス（民間）」を選んだ方は、サービス利用予定の企業名とサービス名をご記入ください。" sqref="E18:G19 E39:G40 E60:G61 E81:G82" xr:uid="{7FC51C1B-B6C5-4A05-A9B8-3E7B9E660C34}"/>
    <dataValidation type="list" allowBlank="1" showInputMessage="1" showErrorMessage="1" prompt="該当する契約形態にチェックマークを入れてください。" sqref="C23 F23 C44 F44 C65 F65 C86 F86 C9 F9 C30 F30 C51 F51 C72 F72" xr:uid="{E5B6E0EC-DA31-4155-8EB8-DAFA5EA78694}">
      <formula1>"✔,－"</formula1>
    </dataValidation>
    <dataValidation imeMode="on" allowBlank="1" showInputMessage="1" showErrorMessage="1" prompt="副業・兼業人材が従事する具体的な業務内容について、マニュアル等に基づく定型的な業務や単純作業ではなく、都度の思考や判断、臨機応変な対応等が求められる業務であることが分かるようご記入ください。" sqref="C5:G5 C26:G26 C47:G47 C68:G68" xr:uid="{2152F998-F801-4C30-B4E0-5CCB0088C93D}"/>
    <dataValidation imeMode="on" allowBlank="1" showInputMessage="1" showErrorMessage="1" prompt="前項の副業・兼業人材の業務内容を踏まえて、当該人材に求める具体的なスキル・経験について、その専門性・希少性（コミュニケーション能力や社会人経験者といった汎用的なスキル・経験等ではなく、特定の領域に関する高度なスキル・経験等であること）が分かるようご記入ください。" sqref="C6:G6 C27:G27 C48:G48 C69:G69" xr:uid="{8276B471-9DD9-41A3-AB37-22A35986C8AF}"/>
    <dataValidation type="list" allowBlank="1" showInputMessage="1" showErrorMessage="1" prompt="該当する求人方法にチェックマークを入れてください。" sqref="C15:C17 F15 C36:C38 F36 C57:C59 F57 C78:C80 F78" xr:uid="{47C19C12-7606-4AF0-BE97-673BD8D99DB9}">
      <formula1>"✔,－"</formula1>
    </dataValidation>
  </dataValidations>
  <pageMargins left="0.7" right="0.7" top="0.75" bottom="0.75" header="0.3" footer="0.3"/>
  <pageSetup paperSize="9" scale="79" orientation="portrait" r:id="rId1"/>
  <rowBreaks count="3" manualBreakCount="3">
    <brk id="23" max="16383" man="1"/>
    <brk id="44" max="16383" man="1"/>
    <brk id="65" max="16383" man="1"/>
  </rowBreaks>
  <extLst>
    <ext xmlns:x14="http://schemas.microsoft.com/office/spreadsheetml/2009/9/main" uri="{78C0D931-6437-407d-A8EE-F0AAD7539E65}">
      <x14:conditionalFormattings>
        <x14:conditionalFormatting xmlns:xm="http://schemas.microsoft.com/office/excel/2006/main">
          <x14:cfRule type="expression" priority="115" id="{6920FF7F-0BCD-4293-8FA0-54C33964DBCD}">
            <xm:f>'1－② 支出計画書'!$G$3&lt;2</xm:f>
            <x14:dxf>
              <fill>
                <patternFill patternType="darkUp">
                  <fgColor theme="1"/>
                  <bgColor auto="1"/>
                </patternFill>
              </fill>
            </x14:dxf>
          </x14:cfRule>
          <xm:sqref>C5:G6 C20:G22 C7:D8 C9:C17 F9 F15 C23 F23 E10:E13 G11:G13 E14:G14 E17:G19</xm:sqref>
        </x14:conditionalFormatting>
        <x14:conditionalFormatting xmlns:xm="http://schemas.microsoft.com/office/excel/2006/main">
          <x14:cfRule type="expression" priority="128" id="{3156EB71-7163-4D6E-8400-2EC7E64371E6}">
            <xm:f>'1－② 支出計画書'!$G$3&lt;3</xm:f>
            <x14:dxf>
              <fill>
                <patternFill patternType="darkUp">
                  <fgColor theme="1"/>
                  <bgColor auto="1"/>
                </patternFill>
              </fill>
            </x14:dxf>
          </x14:cfRule>
          <xm:sqref>C26:G27 C41:G43 C28:D29 C30:C38 F30 F36 C44 F44 E31:E34 G32:G34 E35:G35 E38:G40</xm:sqref>
        </x14:conditionalFormatting>
        <x14:conditionalFormatting xmlns:xm="http://schemas.microsoft.com/office/excel/2006/main">
          <x14:cfRule type="expression" priority="140" id="{3BD4D92C-020B-4A4C-B32F-23898BE4FD1B}">
            <xm:f>'1－② 支出計画書'!$G$3&lt;4</xm:f>
            <x14:dxf>
              <fill>
                <patternFill patternType="darkUp">
                  <fgColor theme="1"/>
                  <bgColor auto="1"/>
                </patternFill>
              </fill>
            </x14:dxf>
          </x14:cfRule>
          <xm:sqref>C47:G48 C62:G64 C49:D50 C51:C59 F51 F57 C65 F65 E52:E55 G53:G55 E56:G56 E59:G61 K26</xm:sqref>
        </x14:conditionalFormatting>
        <x14:conditionalFormatting xmlns:xm="http://schemas.microsoft.com/office/excel/2006/main">
          <x14:cfRule type="expression" priority="153" id="{A5FD81DE-27DE-43E7-9366-9CC5D44DEF65}">
            <xm:f>'1－② 支出計画書'!$G$3&lt;5</xm:f>
            <x14:dxf>
              <fill>
                <patternFill patternType="darkUp">
                  <fgColor theme="1"/>
                  <bgColor auto="1"/>
                </patternFill>
              </fill>
            </x14:dxf>
          </x14:cfRule>
          <xm:sqref>C68:G69 C83:G85 C70:D71 C72:C80 F72 F78 C86 F86 E73:E76 G74:G76 E77:G77 E80:G82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735BB-5DD2-4B76-94D6-20D2DD090FD1}">
  <sheetPr codeName="Sheet3"/>
  <dimension ref="A1:D4"/>
  <sheetViews>
    <sheetView workbookViewId="0">
      <selection activeCell="A3" sqref="A3"/>
    </sheetView>
  </sheetViews>
  <sheetFormatPr defaultColWidth="8.75" defaultRowHeight="16.5" x14ac:dyDescent="0.4"/>
  <cols>
    <col min="1" max="1" width="11.375" style="51" bestFit="1" customWidth="1"/>
    <col min="2" max="3" width="20.375" style="51" bestFit="1" customWidth="1"/>
    <col min="4" max="4" width="9.625" style="51" bestFit="1" customWidth="1"/>
    <col min="5" max="16384" width="8.75" style="51"/>
  </cols>
  <sheetData>
    <row r="1" spans="1:4" x14ac:dyDescent="0.4">
      <c r="A1" s="52" t="s">
        <v>828</v>
      </c>
      <c r="B1" s="52" t="s">
        <v>734</v>
      </c>
      <c r="C1" s="52" t="s">
        <v>733</v>
      </c>
      <c r="D1" s="91" t="s">
        <v>829</v>
      </c>
    </row>
    <row r="2" spans="1:4" x14ac:dyDescent="0.4">
      <c r="A2" s="52" t="s">
        <v>838</v>
      </c>
      <c r="B2" s="52" t="s">
        <v>830</v>
      </c>
      <c r="C2" s="52" t="s">
        <v>831</v>
      </c>
      <c r="D2" s="91" t="s">
        <v>832</v>
      </c>
    </row>
    <row r="3" spans="1:4" x14ac:dyDescent="0.4">
      <c r="B3" s="52" t="s">
        <v>736</v>
      </c>
      <c r="C3" s="52" t="s">
        <v>735</v>
      </c>
    </row>
    <row r="4" spans="1:4" x14ac:dyDescent="0.4">
      <c r="B4" s="92"/>
      <c r="C4" s="52" t="s">
        <v>736</v>
      </c>
    </row>
  </sheetData>
  <phoneticPr fontId="1"/>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A8754-A074-454F-874E-3CFF66070BFF}">
  <sheetPr codeName="Sheet4"/>
  <dimension ref="A1:GU6"/>
  <sheetViews>
    <sheetView workbookViewId="0">
      <selection activeCell="A6" sqref="A6"/>
    </sheetView>
  </sheetViews>
  <sheetFormatPr defaultColWidth="17" defaultRowHeight="15.75" x14ac:dyDescent="0.4"/>
  <cols>
    <col min="1" max="16384" width="17" style="70"/>
  </cols>
  <sheetData>
    <row r="1" spans="1:203" s="61" customFormat="1" ht="18.75" customHeight="1" x14ac:dyDescent="0.4">
      <c r="A1" s="227" t="s">
        <v>606</v>
      </c>
      <c r="B1" s="227"/>
      <c r="C1" s="227"/>
      <c r="D1" s="227"/>
      <c r="E1" s="227"/>
      <c r="F1" s="227"/>
      <c r="G1" s="227"/>
      <c r="H1" s="227"/>
      <c r="I1" s="227"/>
      <c r="J1" s="227"/>
      <c r="K1" s="227"/>
      <c r="L1" s="227"/>
      <c r="M1" s="227"/>
      <c r="N1" s="227"/>
      <c r="O1" s="227"/>
      <c r="P1" s="227"/>
      <c r="Q1" s="227"/>
      <c r="R1" s="227"/>
      <c r="S1" s="227"/>
      <c r="T1" s="227"/>
      <c r="U1" s="227"/>
      <c r="V1" s="227"/>
      <c r="W1" s="227"/>
      <c r="X1" s="227"/>
      <c r="Y1" s="227"/>
      <c r="Z1" s="232" t="s">
        <v>607</v>
      </c>
      <c r="AA1" s="233"/>
      <c r="AB1" s="233"/>
      <c r="AC1" s="233"/>
      <c r="AD1" s="233"/>
      <c r="AE1" s="233"/>
      <c r="AF1" s="233"/>
      <c r="AG1" s="233"/>
      <c r="AH1" s="233"/>
      <c r="AI1" s="233"/>
      <c r="AJ1" s="233"/>
      <c r="AK1" s="233"/>
      <c r="AL1" s="233"/>
      <c r="AM1" s="233"/>
      <c r="AN1" s="233"/>
      <c r="AO1" s="233"/>
      <c r="AP1" s="233"/>
      <c r="AQ1" s="226" t="s">
        <v>608</v>
      </c>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t="s">
        <v>872</v>
      </c>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2"/>
    </row>
    <row r="2" spans="1:203" s="61" customFormat="1" ht="15.95" customHeight="1" x14ac:dyDescent="0.4">
      <c r="A2" s="227" t="s">
        <v>609</v>
      </c>
      <c r="B2" s="227" t="s">
        <v>610</v>
      </c>
      <c r="C2" s="227" t="s">
        <v>611</v>
      </c>
      <c r="D2" s="227" t="s">
        <v>873</v>
      </c>
      <c r="E2" s="227" t="s">
        <v>874</v>
      </c>
      <c r="F2" s="227" t="s">
        <v>614</v>
      </c>
      <c r="G2" s="227" t="s">
        <v>875</v>
      </c>
      <c r="H2" s="227" t="s">
        <v>616</v>
      </c>
      <c r="I2" s="227" t="s">
        <v>617</v>
      </c>
      <c r="J2" s="227" t="s">
        <v>876</v>
      </c>
      <c r="K2" s="227" t="s">
        <v>877</v>
      </c>
      <c r="L2" s="229" t="s">
        <v>851</v>
      </c>
      <c r="M2" s="227" t="s">
        <v>878</v>
      </c>
      <c r="N2" s="227" t="s">
        <v>879</v>
      </c>
      <c r="O2" s="227" t="s">
        <v>880</v>
      </c>
      <c r="P2" s="227" t="s">
        <v>623</v>
      </c>
      <c r="Q2" s="227" t="s">
        <v>624</v>
      </c>
      <c r="R2" s="227" t="s">
        <v>625</v>
      </c>
      <c r="S2" s="227" t="s">
        <v>626</v>
      </c>
      <c r="T2" s="227" t="s">
        <v>627</v>
      </c>
      <c r="U2" s="227" t="s">
        <v>628</v>
      </c>
      <c r="V2" s="227" t="s">
        <v>629</v>
      </c>
      <c r="W2" s="227" t="s">
        <v>630</v>
      </c>
      <c r="X2" s="227" t="s">
        <v>631</v>
      </c>
      <c r="Y2" s="227" t="s">
        <v>859</v>
      </c>
      <c r="Z2" s="223" t="s">
        <v>633</v>
      </c>
      <c r="AA2" s="228" t="s">
        <v>881</v>
      </c>
      <c r="AB2" s="228" t="s">
        <v>882</v>
      </c>
      <c r="AC2" s="223" t="s">
        <v>883</v>
      </c>
      <c r="AD2" s="228" t="s">
        <v>884</v>
      </c>
      <c r="AE2" s="232" t="s">
        <v>854</v>
      </c>
      <c r="AF2" s="233"/>
      <c r="AG2" s="233"/>
      <c r="AH2" s="233"/>
      <c r="AI2" s="233"/>
      <c r="AJ2" s="233"/>
      <c r="AK2" s="233"/>
      <c r="AL2" s="233"/>
      <c r="AM2" s="233"/>
      <c r="AN2" s="233"/>
      <c r="AO2" s="233"/>
      <c r="AP2" s="239"/>
      <c r="AQ2" s="220" t="s">
        <v>637</v>
      </c>
      <c r="AR2" s="220" t="s">
        <v>638</v>
      </c>
      <c r="AS2" s="220"/>
      <c r="AT2" s="220" t="s">
        <v>639</v>
      </c>
      <c r="AU2" s="220"/>
      <c r="AV2" s="220"/>
      <c r="AW2" s="220" t="s">
        <v>885</v>
      </c>
      <c r="AX2" s="220"/>
      <c r="AY2" s="220"/>
      <c r="AZ2" s="220"/>
      <c r="BA2" s="220"/>
      <c r="BB2" s="220"/>
      <c r="BC2" s="220"/>
      <c r="BD2" s="220"/>
      <c r="BE2" s="220"/>
      <c r="BF2" s="220"/>
      <c r="BG2" s="220"/>
      <c r="BH2" s="220"/>
      <c r="BI2" s="220"/>
      <c r="BJ2" s="220"/>
      <c r="BK2" s="220"/>
      <c r="BL2" s="220"/>
      <c r="BM2" s="220"/>
      <c r="BN2" s="220"/>
      <c r="BO2" s="220"/>
      <c r="BP2" s="220"/>
      <c r="BQ2" s="220"/>
      <c r="BR2" s="220"/>
      <c r="BS2" s="220"/>
      <c r="BT2" s="220"/>
      <c r="BU2" s="220"/>
      <c r="BV2" s="220"/>
      <c r="BW2" s="220"/>
      <c r="BX2" s="220"/>
      <c r="BY2" s="220"/>
      <c r="BZ2" s="220"/>
      <c r="CA2" s="220"/>
      <c r="CB2" s="220" t="s">
        <v>886</v>
      </c>
      <c r="CC2" s="220"/>
      <c r="CD2" s="220"/>
      <c r="CE2" s="220"/>
      <c r="CF2" s="220"/>
      <c r="CG2" s="220"/>
      <c r="CH2" s="220"/>
      <c r="CI2" s="220"/>
      <c r="CJ2" s="220"/>
      <c r="CK2" s="220"/>
      <c r="CL2" s="220"/>
      <c r="CM2" s="220"/>
      <c r="CN2" s="220"/>
      <c r="CO2" s="220"/>
      <c r="CP2" s="220"/>
      <c r="CQ2" s="220"/>
      <c r="CR2" s="220"/>
      <c r="CS2" s="220"/>
      <c r="CT2" s="220"/>
      <c r="CU2" s="220"/>
      <c r="CV2" s="220"/>
      <c r="CW2" s="220"/>
      <c r="CX2" s="220"/>
      <c r="CY2" s="220"/>
      <c r="CZ2" s="220"/>
      <c r="DA2" s="220"/>
      <c r="DB2" s="220"/>
      <c r="DC2" s="220"/>
      <c r="DD2" s="220"/>
      <c r="DE2" s="220"/>
      <c r="DF2" s="220"/>
      <c r="DG2" s="220" t="s">
        <v>887</v>
      </c>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t="s">
        <v>888</v>
      </c>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0"/>
      <c r="FL2" s="220"/>
      <c r="FM2" s="220"/>
      <c r="FN2" s="220"/>
      <c r="FO2" s="220"/>
      <c r="FP2" s="220"/>
      <c r="FQ2" s="220" t="s">
        <v>889</v>
      </c>
      <c r="FR2" s="220"/>
      <c r="FS2" s="220"/>
      <c r="FT2" s="220"/>
      <c r="FU2" s="220"/>
      <c r="FV2" s="220"/>
      <c r="FW2" s="220"/>
      <c r="FX2" s="220"/>
      <c r="FY2" s="220"/>
      <c r="FZ2" s="220"/>
      <c r="GA2" s="220"/>
      <c r="GB2" s="220"/>
      <c r="GC2" s="220"/>
      <c r="GD2" s="220"/>
      <c r="GE2" s="220"/>
      <c r="GF2" s="220"/>
      <c r="GG2" s="220"/>
      <c r="GH2" s="220"/>
      <c r="GI2" s="220"/>
      <c r="GJ2" s="220"/>
      <c r="GK2" s="220"/>
      <c r="GL2" s="220"/>
      <c r="GM2" s="220"/>
      <c r="GN2" s="220"/>
      <c r="GO2" s="220"/>
      <c r="GP2" s="220"/>
      <c r="GQ2" s="220"/>
      <c r="GR2" s="220"/>
      <c r="GS2" s="220"/>
      <c r="GT2" s="220"/>
      <c r="GU2" s="220"/>
    </row>
    <row r="3" spans="1:203" s="64" customFormat="1" ht="31.5" customHeight="1" x14ac:dyDescent="0.4">
      <c r="A3" s="227"/>
      <c r="B3" s="227"/>
      <c r="C3" s="227" t="s">
        <v>611</v>
      </c>
      <c r="D3" s="227" t="s">
        <v>612</v>
      </c>
      <c r="E3" s="227" t="s">
        <v>613</v>
      </c>
      <c r="F3" s="227" t="s">
        <v>614</v>
      </c>
      <c r="G3" s="227" t="s">
        <v>615</v>
      </c>
      <c r="H3" s="227" t="s">
        <v>616</v>
      </c>
      <c r="I3" s="227" t="s">
        <v>617</v>
      </c>
      <c r="J3" s="227" t="s">
        <v>618</v>
      </c>
      <c r="K3" s="227" t="s">
        <v>619</v>
      </c>
      <c r="L3" s="230"/>
      <c r="M3" s="227" t="s">
        <v>620</v>
      </c>
      <c r="N3" s="227" t="s">
        <v>621</v>
      </c>
      <c r="O3" s="227" t="s">
        <v>622</v>
      </c>
      <c r="P3" s="227" t="s">
        <v>623</v>
      </c>
      <c r="Q3" s="227" t="s">
        <v>624</v>
      </c>
      <c r="R3" s="227" t="s">
        <v>625</v>
      </c>
      <c r="S3" s="227" t="s">
        <v>626</v>
      </c>
      <c r="T3" s="227" t="s">
        <v>627</v>
      </c>
      <c r="U3" s="227" t="s">
        <v>628</v>
      </c>
      <c r="V3" s="227" t="s">
        <v>629</v>
      </c>
      <c r="W3" s="227" t="s">
        <v>630</v>
      </c>
      <c r="X3" s="227" t="s">
        <v>631</v>
      </c>
      <c r="Y3" s="227" t="s">
        <v>632</v>
      </c>
      <c r="Z3" s="224"/>
      <c r="AA3" s="228" t="s">
        <v>634</v>
      </c>
      <c r="AB3" s="228" t="s">
        <v>635</v>
      </c>
      <c r="AC3" s="224"/>
      <c r="AD3" s="228" t="s">
        <v>640</v>
      </c>
      <c r="AE3" s="236" t="s">
        <v>855</v>
      </c>
      <c r="AF3" s="237"/>
      <c r="AG3" s="238"/>
      <c r="AH3" s="236" t="s">
        <v>856</v>
      </c>
      <c r="AI3" s="237"/>
      <c r="AJ3" s="238"/>
      <c r="AK3" s="236" t="s">
        <v>857</v>
      </c>
      <c r="AL3" s="237"/>
      <c r="AM3" s="238"/>
      <c r="AN3" s="236" t="s">
        <v>858</v>
      </c>
      <c r="AO3" s="237"/>
      <c r="AP3" s="238"/>
      <c r="AQ3" s="220"/>
      <c r="AR3" s="220" t="s">
        <v>890</v>
      </c>
      <c r="AS3" s="220" t="s">
        <v>891</v>
      </c>
      <c r="AT3" s="220" t="s">
        <v>860</v>
      </c>
      <c r="AU3" s="220" t="s">
        <v>861</v>
      </c>
      <c r="AV3" s="220" t="s">
        <v>862</v>
      </c>
      <c r="AW3" s="220" t="s">
        <v>863</v>
      </c>
      <c r="AX3" s="220" t="s">
        <v>864</v>
      </c>
      <c r="AY3" s="220" t="s">
        <v>892</v>
      </c>
      <c r="AZ3" s="220"/>
      <c r="BA3" s="220"/>
      <c r="BB3" s="220"/>
      <c r="BC3" s="220"/>
      <c r="BD3" s="220"/>
      <c r="BE3" s="220"/>
      <c r="BF3" s="220"/>
      <c r="BG3" s="220"/>
      <c r="BH3" s="220"/>
      <c r="BI3" s="220"/>
      <c r="BJ3" s="220"/>
      <c r="BK3" s="220"/>
      <c r="BL3" s="220"/>
      <c r="BM3" s="220"/>
      <c r="BN3" s="220"/>
      <c r="BO3" s="220"/>
      <c r="BP3" s="220" t="s">
        <v>865</v>
      </c>
      <c r="BQ3" s="220"/>
      <c r="BR3" s="220"/>
      <c r="BS3" s="220"/>
      <c r="BT3" s="220"/>
      <c r="BU3" s="220"/>
      <c r="BV3" s="220"/>
      <c r="BW3" s="220" t="s">
        <v>866</v>
      </c>
      <c r="BX3" s="220"/>
      <c r="BY3" s="220"/>
      <c r="BZ3" s="220"/>
      <c r="CA3" s="220"/>
      <c r="CB3" s="220" t="s">
        <v>863</v>
      </c>
      <c r="CC3" s="220" t="s">
        <v>864</v>
      </c>
      <c r="CD3" s="220" t="s">
        <v>892</v>
      </c>
      <c r="CE3" s="220"/>
      <c r="CF3" s="220"/>
      <c r="CG3" s="220"/>
      <c r="CH3" s="220"/>
      <c r="CI3" s="220"/>
      <c r="CJ3" s="220"/>
      <c r="CK3" s="220"/>
      <c r="CL3" s="220"/>
      <c r="CM3" s="220"/>
      <c r="CN3" s="220"/>
      <c r="CO3" s="220"/>
      <c r="CP3" s="220"/>
      <c r="CQ3" s="220"/>
      <c r="CR3" s="220"/>
      <c r="CS3" s="220"/>
      <c r="CT3" s="220"/>
      <c r="CU3" s="220" t="s">
        <v>865</v>
      </c>
      <c r="CV3" s="220"/>
      <c r="CW3" s="220"/>
      <c r="CX3" s="220"/>
      <c r="CY3" s="220"/>
      <c r="CZ3" s="220"/>
      <c r="DA3" s="220"/>
      <c r="DB3" s="220" t="s">
        <v>866</v>
      </c>
      <c r="DC3" s="220"/>
      <c r="DD3" s="220"/>
      <c r="DE3" s="220"/>
      <c r="DF3" s="220"/>
      <c r="DG3" s="220" t="s">
        <v>863</v>
      </c>
      <c r="DH3" s="220" t="s">
        <v>864</v>
      </c>
      <c r="DI3" s="220" t="s">
        <v>892</v>
      </c>
      <c r="DJ3" s="220"/>
      <c r="DK3" s="220"/>
      <c r="DL3" s="220"/>
      <c r="DM3" s="220"/>
      <c r="DN3" s="220"/>
      <c r="DO3" s="220"/>
      <c r="DP3" s="220"/>
      <c r="DQ3" s="220"/>
      <c r="DR3" s="220"/>
      <c r="DS3" s="220"/>
      <c r="DT3" s="220"/>
      <c r="DU3" s="220"/>
      <c r="DV3" s="220"/>
      <c r="DW3" s="220"/>
      <c r="DX3" s="220"/>
      <c r="DY3" s="220"/>
      <c r="DZ3" s="220" t="s">
        <v>865</v>
      </c>
      <c r="EA3" s="220"/>
      <c r="EB3" s="220"/>
      <c r="EC3" s="220"/>
      <c r="ED3" s="220"/>
      <c r="EE3" s="220"/>
      <c r="EF3" s="220"/>
      <c r="EG3" s="220" t="s">
        <v>866</v>
      </c>
      <c r="EH3" s="220"/>
      <c r="EI3" s="220"/>
      <c r="EJ3" s="220"/>
      <c r="EK3" s="220"/>
      <c r="EL3" s="220" t="s">
        <v>863</v>
      </c>
      <c r="EM3" s="220" t="s">
        <v>864</v>
      </c>
      <c r="EN3" s="220" t="s">
        <v>892</v>
      </c>
      <c r="EO3" s="220"/>
      <c r="EP3" s="220"/>
      <c r="EQ3" s="220"/>
      <c r="ER3" s="220"/>
      <c r="ES3" s="220"/>
      <c r="ET3" s="220"/>
      <c r="EU3" s="220"/>
      <c r="EV3" s="220"/>
      <c r="EW3" s="220"/>
      <c r="EX3" s="220"/>
      <c r="EY3" s="220"/>
      <c r="EZ3" s="220"/>
      <c r="FA3" s="220"/>
      <c r="FB3" s="220"/>
      <c r="FC3" s="220"/>
      <c r="FD3" s="220"/>
      <c r="FE3" s="220" t="s">
        <v>865</v>
      </c>
      <c r="FF3" s="220"/>
      <c r="FG3" s="220"/>
      <c r="FH3" s="220"/>
      <c r="FI3" s="220"/>
      <c r="FJ3" s="220"/>
      <c r="FK3" s="220"/>
      <c r="FL3" s="220" t="s">
        <v>866</v>
      </c>
      <c r="FM3" s="220"/>
      <c r="FN3" s="220"/>
      <c r="FO3" s="220"/>
      <c r="FP3" s="220"/>
      <c r="FQ3" s="220" t="s">
        <v>863</v>
      </c>
      <c r="FR3" s="220" t="s">
        <v>864</v>
      </c>
      <c r="FS3" s="220" t="s">
        <v>892</v>
      </c>
      <c r="FT3" s="220"/>
      <c r="FU3" s="220"/>
      <c r="FV3" s="220"/>
      <c r="FW3" s="220"/>
      <c r="FX3" s="220"/>
      <c r="FY3" s="220"/>
      <c r="FZ3" s="220"/>
      <c r="GA3" s="220"/>
      <c r="GB3" s="220"/>
      <c r="GC3" s="220"/>
      <c r="GD3" s="220"/>
      <c r="GE3" s="220"/>
      <c r="GF3" s="220"/>
      <c r="GG3" s="220"/>
      <c r="GH3" s="220"/>
      <c r="GI3" s="220"/>
      <c r="GJ3" s="220" t="s">
        <v>865</v>
      </c>
      <c r="GK3" s="220"/>
      <c r="GL3" s="220"/>
      <c r="GM3" s="220"/>
      <c r="GN3" s="220"/>
      <c r="GO3" s="220"/>
      <c r="GP3" s="220"/>
      <c r="GQ3" s="220" t="s">
        <v>866</v>
      </c>
      <c r="GR3" s="220"/>
      <c r="GS3" s="220"/>
      <c r="GT3" s="220"/>
      <c r="GU3" s="220"/>
    </row>
    <row r="4" spans="1:203" s="61" customFormat="1" ht="31.5" customHeight="1" x14ac:dyDescent="0.4">
      <c r="A4" s="227"/>
      <c r="B4" s="227"/>
      <c r="C4" s="227"/>
      <c r="D4" s="227"/>
      <c r="E4" s="227"/>
      <c r="F4" s="227"/>
      <c r="G4" s="227"/>
      <c r="H4" s="227"/>
      <c r="I4" s="227"/>
      <c r="J4" s="227"/>
      <c r="K4" s="227"/>
      <c r="L4" s="230"/>
      <c r="M4" s="227"/>
      <c r="N4" s="227"/>
      <c r="O4" s="227"/>
      <c r="P4" s="227"/>
      <c r="Q4" s="227"/>
      <c r="R4" s="227"/>
      <c r="S4" s="227"/>
      <c r="T4" s="227"/>
      <c r="U4" s="227"/>
      <c r="V4" s="227"/>
      <c r="W4" s="227"/>
      <c r="X4" s="227"/>
      <c r="Y4" s="227"/>
      <c r="Z4" s="224"/>
      <c r="AA4" s="228"/>
      <c r="AB4" s="228"/>
      <c r="AC4" s="224"/>
      <c r="AD4" s="228"/>
      <c r="AE4" s="234" t="s">
        <v>867</v>
      </c>
      <c r="AF4" s="234" t="s">
        <v>868</v>
      </c>
      <c r="AG4" s="234" t="s">
        <v>869</v>
      </c>
      <c r="AH4" s="234" t="s">
        <v>867</v>
      </c>
      <c r="AI4" s="234" t="s">
        <v>868</v>
      </c>
      <c r="AJ4" s="234" t="s">
        <v>869</v>
      </c>
      <c r="AK4" s="234" t="s">
        <v>867</v>
      </c>
      <c r="AL4" s="234" t="s">
        <v>868</v>
      </c>
      <c r="AM4" s="234" t="s">
        <v>869</v>
      </c>
      <c r="AN4" s="234" t="s">
        <v>867</v>
      </c>
      <c r="AO4" s="234" t="s">
        <v>868</v>
      </c>
      <c r="AP4" s="234" t="s">
        <v>869</v>
      </c>
      <c r="AQ4" s="220"/>
      <c r="AR4" s="220"/>
      <c r="AS4" s="220"/>
      <c r="AT4" s="220"/>
      <c r="AU4" s="220"/>
      <c r="AV4" s="220"/>
      <c r="AW4" s="220"/>
      <c r="AX4" s="220"/>
      <c r="AY4" s="220" t="s">
        <v>642</v>
      </c>
      <c r="AZ4" s="220" t="s">
        <v>643</v>
      </c>
      <c r="BA4" s="220" t="s">
        <v>644</v>
      </c>
      <c r="BB4" s="220"/>
      <c r="BC4" s="220" t="s">
        <v>645</v>
      </c>
      <c r="BD4" s="220"/>
      <c r="BE4" s="220"/>
      <c r="BF4" s="220"/>
      <c r="BG4" s="220"/>
      <c r="BH4" s="220"/>
      <c r="BI4" s="220"/>
      <c r="BJ4" s="220"/>
      <c r="BK4" s="220"/>
      <c r="BL4" s="220"/>
      <c r="BM4" s="220"/>
      <c r="BN4" s="220"/>
      <c r="BO4" s="220"/>
      <c r="BP4" s="220" t="s">
        <v>646</v>
      </c>
      <c r="BQ4" s="220"/>
      <c r="BR4" s="220"/>
      <c r="BS4" s="220"/>
      <c r="BT4" s="220"/>
      <c r="BU4" s="220" t="s">
        <v>893</v>
      </c>
      <c r="BV4" s="220"/>
      <c r="BW4" s="220" t="s">
        <v>647</v>
      </c>
      <c r="BX4" s="220" t="s">
        <v>648</v>
      </c>
      <c r="BY4" s="220" t="s">
        <v>649</v>
      </c>
      <c r="BZ4" s="220"/>
      <c r="CA4" s="220"/>
      <c r="CB4" s="220"/>
      <c r="CC4" s="220"/>
      <c r="CD4" s="220" t="s">
        <v>642</v>
      </c>
      <c r="CE4" s="220" t="s">
        <v>643</v>
      </c>
      <c r="CF4" s="220" t="s">
        <v>644</v>
      </c>
      <c r="CG4" s="220"/>
      <c r="CH4" s="220" t="s">
        <v>645</v>
      </c>
      <c r="CI4" s="220"/>
      <c r="CJ4" s="220"/>
      <c r="CK4" s="220"/>
      <c r="CL4" s="220"/>
      <c r="CM4" s="220"/>
      <c r="CN4" s="220"/>
      <c r="CO4" s="220"/>
      <c r="CP4" s="220"/>
      <c r="CQ4" s="220"/>
      <c r="CR4" s="220"/>
      <c r="CS4" s="220"/>
      <c r="CT4" s="220"/>
      <c r="CU4" s="220" t="s">
        <v>646</v>
      </c>
      <c r="CV4" s="220"/>
      <c r="CW4" s="220"/>
      <c r="CX4" s="220"/>
      <c r="CY4" s="220"/>
      <c r="CZ4" s="220" t="s">
        <v>893</v>
      </c>
      <c r="DA4" s="220"/>
      <c r="DB4" s="220" t="s">
        <v>647</v>
      </c>
      <c r="DC4" s="220" t="s">
        <v>648</v>
      </c>
      <c r="DD4" s="220" t="s">
        <v>649</v>
      </c>
      <c r="DE4" s="220"/>
      <c r="DF4" s="220"/>
      <c r="DG4" s="220"/>
      <c r="DH4" s="220"/>
      <c r="DI4" s="220" t="s">
        <v>642</v>
      </c>
      <c r="DJ4" s="220" t="s">
        <v>643</v>
      </c>
      <c r="DK4" s="220" t="s">
        <v>644</v>
      </c>
      <c r="DL4" s="220"/>
      <c r="DM4" s="220" t="s">
        <v>645</v>
      </c>
      <c r="DN4" s="220"/>
      <c r="DO4" s="220"/>
      <c r="DP4" s="220"/>
      <c r="DQ4" s="220"/>
      <c r="DR4" s="220"/>
      <c r="DS4" s="220"/>
      <c r="DT4" s="220"/>
      <c r="DU4" s="220"/>
      <c r="DV4" s="220"/>
      <c r="DW4" s="220"/>
      <c r="DX4" s="220"/>
      <c r="DY4" s="220"/>
      <c r="DZ4" s="220" t="s">
        <v>646</v>
      </c>
      <c r="EA4" s="220"/>
      <c r="EB4" s="220"/>
      <c r="EC4" s="220"/>
      <c r="ED4" s="220"/>
      <c r="EE4" s="220" t="s">
        <v>893</v>
      </c>
      <c r="EF4" s="220"/>
      <c r="EG4" s="220" t="s">
        <v>647</v>
      </c>
      <c r="EH4" s="220" t="s">
        <v>648</v>
      </c>
      <c r="EI4" s="220" t="s">
        <v>649</v>
      </c>
      <c r="EJ4" s="220"/>
      <c r="EK4" s="220"/>
      <c r="EL4" s="220"/>
      <c r="EM4" s="220"/>
      <c r="EN4" s="220" t="s">
        <v>642</v>
      </c>
      <c r="EO4" s="220" t="s">
        <v>643</v>
      </c>
      <c r="EP4" s="220" t="s">
        <v>644</v>
      </c>
      <c r="EQ4" s="220"/>
      <c r="ER4" s="220" t="s">
        <v>645</v>
      </c>
      <c r="ES4" s="220"/>
      <c r="ET4" s="220"/>
      <c r="EU4" s="220"/>
      <c r="EV4" s="220"/>
      <c r="EW4" s="220"/>
      <c r="EX4" s="220"/>
      <c r="EY4" s="220"/>
      <c r="EZ4" s="220"/>
      <c r="FA4" s="220"/>
      <c r="FB4" s="220"/>
      <c r="FC4" s="220"/>
      <c r="FD4" s="220"/>
      <c r="FE4" s="220" t="s">
        <v>646</v>
      </c>
      <c r="FF4" s="220"/>
      <c r="FG4" s="220"/>
      <c r="FH4" s="220"/>
      <c r="FI4" s="220"/>
      <c r="FJ4" s="220" t="s">
        <v>893</v>
      </c>
      <c r="FK4" s="220"/>
      <c r="FL4" s="220" t="s">
        <v>647</v>
      </c>
      <c r="FM4" s="220" t="s">
        <v>648</v>
      </c>
      <c r="FN4" s="220" t="s">
        <v>649</v>
      </c>
      <c r="FO4" s="220"/>
      <c r="FP4" s="220"/>
      <c r="FQ4" s="220"/>
      <c r="FR4" s="220"/>
      <c r="FS4" s="220" t="s">
        <v>642</v>
      </c>
      <c r="FT4" s="220" t="s">
        <v>643</v>
      </c>
      <c r="FU4" s="220" t="s">
        <v>644</v>
      </c>
      <c r="FV4" s="220"/>
      <c r="FW4" s="220" t="s">
        <v>645</v>
      </c>
      <c r="FX4" s="220"/>
      <c r="FY4" s="220"/>
      <c r="FZ4" s="220"/>
      <c r="GA4" s="220"/>
      <c r="GB4" s="220"/>
      <c r="GC4" s="220"/>
      <c r="GD4" s="220"/>
      <c r="GE4" s="220"/>
      <c r="GF4" s="220"/>
      <c r="GG4" s="220"/>
      <c r="GH4" s="220"/>
      <c r="GI4" s="220"/>
      <c r="GJ4" s="220" t="s">
        <v>646</v>
      </c>
      <c r="GK4" s="220"/>
      <c r="GL4" s="220"/>
      <c r="GM4" s="220"/>
      <c r="GN4" s="220"/>
      <c r="GO4" s="220" t="s">
        <v>893</v>
      </c>
      <c r="GP4" s="220"/>
      <c r="GQ4" s="220" t="s">
        <v>647</v>
      </c>
      <c r="GR4" s="220" t="s">
        <v>648</v>
      </c>
      <c r="GS4" s="220" t="s">
        <v>649</v>
      </c>
      <c r="GT4" s="220"/>
      <c r="GU4" s="220"/>
    </row>
    <row r="5" spans="1:203" s="61" customFormat="1" ht="33" x14ac:dyDescent="0.4">
      <c r="A5" s="227"/>
      <c r="B5" s="227"/>
      <c r="C5" s="227"/>
      <c r="D5" s="227"/>
      <c r="E5" s="227"/>
      <c r="F5" s="227"/>
      <c r="G5" s="227"/>
      <c r="H5" s="227"/>
      <c r="I5" s="227"/>
      <c r="J5" s="227"/>
      <c r="K5" s="227"/>
      <c r="L5" s="231"/>
      <c r="M5" s="227"/>
      <c r="N5" s="227"/>
      <c r="O5" s="227"/>
      <c r="P5" s="227"/>
      <c r="Q5" s="227"/>
      <c r="R5" s="227"/>
      <c r="S5" s="227"/>
      <c r="T5" s="227"/>
      <c r="U5" s="227"/>
      <c r="V5" s="227"/>
      <c r="W5" s="227"/>
      <c r="X5" s="227"/>
      <c r="Y5" s="227"/>
      <c r="Z5" s="225"/>
      <c r="AA5" s="228"/>
      <c r="AB5" s="228"/>
      <c r="AC5" s="225"/>
      <c r="AD5" s="228"/>
      <c r="AE5" s="235"/>
      <c r="AF5" s="235"/>
      <c r="AG5" s="235"/>
      <c r="AH5" s="235"/>
      <c r="AI5" s="235"/>
      <c r="AJ5" s="235"/>
      <c r="AK5" s="235"/>
      <c r="AL5" s="235"/>
      <c r="AM5" s="235"/>
      <c r="AN5" s="235"/>
      <c r="AO5" s="235"/>
      <c r="AP5" s="235"/>
      <c r="AQ5" s="220"/>
      <c r="AR5" s="220"/>
      <c r="AS5" s="220"/>
      <c r="AT5" s="220"/>
      <c r="AU5" s="220"/>
      <c r="AV5" s="220"/>
      <c r="AW5" s="220"/>
      <c r="AX5" s="220"/>
      <c r="AY5" s="220"/>
      <c r="AZ5" s="220"/>
      <c r="BA5" s="71" t="s">
        <v>650</v>
      </c>
      <c r="BB5" s="71" t="s">
        <v>651</v>
      </c>
      <c r="BC5" s="71" t="s">
        <v>652</v>
      </c>
      <c r="BD5" s="71" t="s">
        <v>653</v>
      </c>
      <c r="BE5" s="71" t="s">
        <v>654</v>
      </c>
      <c r="BF5" s="71" t="s">
        <v>655</v>
      </c>
      <c r="BG5" s="71" t="s">
        <v>656</v>
      </c>
      <c r="BH5" s="71" t="s">
        <v>657</v>
      </c>
      <c r="BI5" s="71" t="s">
        <v>658</v>
      </c>
      <c r="BJ5" s="71" t="s">
        <v>659</v>
      </c>
      <c r="BK5" s="71" t="s">
        <v>660</v>
      </c>
      <c r="BL5" s="71" t="s">
        <v>661</v>
      </c>
      <c r="BM5" s="71" t="s">
        <v>662</v>
      </c>
      <c r="BN5" s="71" t="s">
        <v>663</v>
      </c>
      <c r="BO5" s="71" t="s">
        <v>664</v>
      </c>
      <c r="BP5" s="71" t="s">
        <v>870</v>
      </c>
      <c r="BQ5" s="71" t="s">
        <v>871</v>
      </c>
      <c r="BR5" s="71" t="s">
        <v>665</v>
      </c>
      <c r="BS5" s="71" t="s">
        <v>663</v>
      </c>
      <c r="BT5" s="71" t="s">
        <v>664</v>
      </c>
      <c r="BU5" s="71" t="s">
        <v>666</v>
      </c>
      <c r="BV5" s="71" t="s">
        <v>667</v>
      </c>
      <c r="BW5" s="220"/>
      <c r="BX5" s="220"/>
      <c r="BY5" s="71" t="s">
        <v>668</v>
      </c>
      <c r="BZ5" s="71" t="s">
        <v>669</v>
      </c>
      <c r="CA5" s="71" t="s">
        <v>670</v>
      </c>
      <c r="CB5" s="220"/>
      <c r="CC5" s="220"/>
      <c r="CD5" s="220"/>
      <c r="CE5" s="220"/>
      <c r="CF5" s="71" t="s">
        <v>650</v>
      </c>
      <c r="CG5" s="71" t="s">
        <v>651</v>
      </c>
      <c r="CH5" s="71" t="s">
        <v>652</v>
      </c>
      <c r="CI5" s="71" t="s">
        <v>653</v>
      </c>
      <c r="CJ5" s="71" t="s">
        <v>654</v>
      </c>
      <c r="CK5" s="71" t="s">
        <v>655</v>
      </c>
      <c r="CL5" s="71" t="s">
        <v>656</v>
      </c>
      <c r="CM5" s="71" t="s">
        <v>657</v>
      </c>
      <c r="CN5" s="71" t="s">
        <v>658</v>
      </c>
      <c r="CO5" s="71" t="s">
        <v>659</v>
      </c>
      <c r="CP5" s="71" t="s">
        <v>660</v>
      </c>
      <c r="CQ5" s="71" t="s">
        <v>661</v>
      </c>
      <c r="CR5" s="71" t="s">
        <v>662</v>
      </c>
      <c r="CS5" s="71" t="s">
        <v>663</v>
      </c>
      <c r="CT5" s="71" t="s">
        <v>664</v>
      </c>
      <c r="CU5" s="71" t="s">
        <v>870</v>
      </c>
      <c r="CV5" s="71" t="s">
        <v>871</v>
      </c>
      <c r="CW5" s="71" t="s">
        <v>665</v>
      </c>
      <c r="CX5" s="71" t="s">
        <v>663</v>
      </c>
      <c r="CY5" s="71" t="s">
        <v>664</v>
      </c>
      <c r="CZ5" s="71" t="s">
        <v>666</v>
      </c>
      <c r="DA5" s="71" t="s">
        <v>667</v>
      </c>
      <c r="DB5" s="220"/>
      <c r="DC5" s="220"/>
      <c r="DD5" s="71" t="s">
        <v>668</v>
      </c>
      <c r="DE5" s="71" t="s">
        <v>669</v>
      </c>
      <c r="DF5" s="71" t="s">
        <v>670</v>
      </c>
      <c r="DG5" s="220"/>
      <c r="DH5" s="220"/>
      <c r="DI5" s="220"/>
      <c r="DJ5" s="220"/>
      <c r="DK5" s="71" t="s">
        <v>650</v>
      </c>
      <c r="DL5" s="71" t="s">
        <v>651</v>
      </c>
      <c r="DM5" s="71" t="s">
        <v>652</v>
      </c>
      <c r="DN5" s="71" t="s">
        <v>653</v>
      </c>
      <c r="DO5" s="71" t="s">
        <v>654</v>
      </c>
      <c r="DP5" s="71" t="s">
        <v>655</v>
      </c>
      <c r="DQ5" s="71" t="s">
        <v>656</v>
      </c>
      <c r="DR5" s="71" t="s">
        <v>657</v>
      </c>
      <c r="DS5" s="71" t="s">
        <v>658</v>
      </c>
      <c r="DT5" s="71" t="s">
        <v>659</v>
      </c>
      <c r="DU5" s="71" t="s">
        <v>660</v>
      </c>
      <c r="DV5" s="71" t="s">
        <v>661</v>
      </c>
      <c r="DW5" s="71" t="s">
        <v>662</v>
      </c>
      <c r="DX5" s="71" t="s">
        <v>663</v>
      </c>
      <c r="DY5" s="71" t="s">
        <v>664</v>
      </c>
      <c r="DZ5" s="71" t="s">
        <v>870</v>
      </c>
      <c r="EA5" s="71" t="s">
        <v>871</v>
      </c>
      <c r="EB5" s="71" t="s">
        <v>665</v>
      </c>
      <c r="EC5" s="71" t="s">
        <v>663</v>
      </c>
      <c r="ED5" s="71" t="s">
        <v>664</v>
      </c>
      <c r="EE5" s="71" t="s">
        <v>666</v>
      </c>
      <c r="EF5" s="71" t="s">
        <v>667</v>
      </c>
      <c r="EG5" s="220"/>
      <c r="EH5" s="220"/>
      <c r="EI5" s="71" t="s">
        <v>668</v>
      </c>
      <c r="EJ5" s="71" t="s">
        <v>669</v>
      </c>
      <c r="EK5" s="71" t="s">
        <v>670</v>
      </c>
      <c r="EL5" s="220"/>
      <c r="EM5" s="220"/>
      <c r="EN5" s="220"/>
      <c r="EO5" s="220"/>
      <c r="EP5" s="71" t="s">
        <v>650</v>
      </c>
      <c r="EQ5" s="71" t="s">
        <v>651</v>
      </c>
      <c r="ER5" s="71" t="s">
        <v>652</v>
      </c>
      <c r="ES5" s="71" t="s">
        <v>653</v>
      </c>
      <c r="ET5" s="71" t="s">
        <v>654</v>
      </c>
      <c r="EU5" s="71" t="s">
        <v>655</v>
      </c>
      <c r="EV5" s="71" t="s">
        <v>656</v>
      </c>
      <c r="EW5" s="71" t="s">
        <v>657</v>
      </c>
      <c r="EX5" s="71" t="s">
        <v>658</v>
      </c>
      <c r="EY5" s="71" t="s">
        <v>659</v>
      </c>
      <c r="EZ5" s="71" t="s">
        <v>660</v>
      </c>
      <c r="FA5" s="71" t="s">
        <v>661</v>
      </c>
      <c r="FB5" s="71" t="s">
        <v>662</v>
      </c>
      <c r="FC5" s="71" t="s">
        <v>663</v>
      </c>
      <c r="FD5" s="71" t="s">
        <v>664</v>
      </c>
      <c r="FE5" s="71" t="s">
        <v>870</v>
      </c>
      <c r="FF5" s="71" t="s">
        <v>871</v>
      </c>
      <c r="FG5" s="71" t="s">
        <v>665</v>
      </c>
      <c r="FH5" s="71" t="s">
        <v>663</v>
      </c>
      <c r="FI5" s="71" t="s">
        <v>664</v>
      </c>
      <c r="FJ5" s="71" t="s">
        <v>666</v>
      </c>
      <c r="FK5" s="71" t="s">
        <v>667</v>
      </c>
      <c r="FL5" s="220"/>
      <c r="FM5" s="220"/>
      <c r="FN5" s="71" t="s">
        <v>668</v>
      </c>
      <c r="FO5" s="71" t="s">
        <v>669</v>
      </c>
      <c r="FP5" s="71" t="s">
        <v>670</v>
      </c>
      <c r="FQ5" s="220"/>
      <c r="FR5" s="220"/>
      <c r="FS5" s="220"/>
      <c r="FT5" s="220"/>
      <c r="FU5" s="71" t="s">
        <v>650</v>
      </c>
      <c r="FV5" s="71" t="s">
        <v>651</v>
      </c>
      <c r="FW5" s="71" t="s">
        <v>652</v>
      </c>
      <c r="FX5" s="71" t="s">
        <v>653</v>
      </c>
      <c r="FY5" s="71" t="s">
        <v>654</v>
      </c>
      <c r="FZ5" s="71" t="s">
        <v>655</v>
      </c>
      <c r="GA5" s="71" t="s">
        <v>656</v>
      </c>
      <c r="GB5" s="71" t="s">
        <v>657</v>
      </c>
      <c r="GC5" s="71" t="s">
        <v>658</v>
      </c>
      <c r="GD5" s="71" t="s">
        <v>659</v>
      </c>
      <c r="GE5" s="71" t="s">
        <v>660</v>
      </c>
      <c r="GF5" s="71" t="s">
        <v>661</v>
      </c>
      <c r="GG5" s="71" t="s">
        <v>662</v>
      </c>
      <c r="GH5" s="71" t="s">
        <v>663</v>
      </c>
      <c r="GI5" s="71" t="s">
        <v>664</v>
      </c>
      <c r="GJ5" s="71" t="s">
        <v>870</v>
      </c>
      <c r="GK5" s="71" t="s">
        <v>871</v>
      </c>
      <c r="GL5" s="71" t="s">
        <v>665</v>
      </c>
      <c r="GM5" s="71" t="s">
        <v>663</v>
      </c>
      <c r="GN5" s="71" t="s">
        <v>664</v>
      </c>
      <c r="GO5" s="71" t="s">
        <v>666</v>
      </c>
      <c r="GP5" s="71" t="s">
        <v>667</v>
      </c>
      <c r="GQ5" s="220"/>
      <c r="GR5" s="220"/>
      <c r="GS5" s="71" t="s">
        <v>668</v>
      </c>
      <c r="GT5" s="71" t="s">
        <v>669</v>
      </c>
      <c r="GU5" s="71" t="s">
        <v>670</v>
      </c>
    </row>
    <row r="6" spans="1:203" ht="75" customHeight="1" x14ac:dyDescent="0.4">
      <c r="A6" s="88">
        <f>'1－① 事業者の基本情報'!$B$2</f>
        <v>0</v>
      </c>
      <c r="B6" s="88">
        <f>'1－① 事業者の基本情報'!$B$3</f>
        <v>0</v>
      </c>
      <c r="C6" s="89">
        <f>'1－① 事業者の基本情報'!$C$6</f>
        <v>0</v>
      </c>
      <c r="D6" s="89">
        <f>'1－① 事業者の基本情報'!$C$7</f>
        <v>0</v>
      </c>
      <c r="E6" s="89">
        <f>'1－① 事業者の基本情報'!$C$8</f>
        <v>0</v>
      </c>
      <c r="F6" s="89">
        <f>'1－① 事業者の基本情報'!$C$9</f>
        <v>0</v>
      </c>
      <c r="G6" s="89">
        <f>'1－① 事業者の基本情報'!$C$10</f>
        <v>0</v>
      </c>
      <c r="H6" s="88">
        <f>'1－① 事業者の基本情報'!$C$11</f>
        <v>0</v>
      </c>
      <c r="I6" s="90">
        <f>'1－① 事業者の基本情報'!$C$12</f>
        <v>0</v>
      </c>
      <c r="J6" s="90">
        <f>'1－① 事業者の基本情報'!$C$13</f>
        <v>0</v>
      </c>
      <c r="K6" s="90">
        <f>'1－① 事業者の基本情報'!$C$14</f>
        <v>0</v>
      </c>
      <c r="L6" s="90">
        <f>'1－① 事業者の基本情報'!$C$15</f>
        <v>0</v>
      </c>
      <c r="M6" s="89">
        <f>'1－① 事業者の基本情報'!$C$16</f>
        <v>0</v>
      </c>
      <c r="N6" s="89">
        <f>'1－① 事業者の基本情報'!$C$17</f>
        <v>0</v>
      </c>
      <c r="O6" s="89">
        <f>'1－① 事業者の基本情報'!$C$18</f>
        <v>0</v>
      </c>
      <c r="P6" s="89">
        <f>'1－① 事業者の基本情報'!$C$19</f>
        <v>0</v>
      </c>
      <c r="Q6" s="89">
        <f>'1－① 事業者の基本情報'!$C$20</f>
        <v>0</v>
      </c>
      <c r="R6" s="89">
        <f>'1－① 事業者の基本情報'!$C$21</f>
        <v>0</v>
      </c>
      <c r="S6" s="89">
        <f>'1－① 事業者の基本情報'!$C$22</f>
        <v>0</v>
      </c>
      <c r="T6" s="89">
        <f>'1－① 事業者の基本情報'!$C$23</f>
        <v>0</v>
      </c>
      <c r="U6" s="89">
        <f>'1－① 事業者の基本情報'!$C$24</f>
        <v>0</v>
      </c>
      <c r="V6" s="89">
        <f>'1－① 事業者の基本情報'!$C$25</f>
        <v>0</v>
      </c>
      <c r="W6" s="89" t="str">
        <f>'1－① 事業者の基本情報'!$B$28</f>
        <v>－</v>
      </c>
      <c r="X6" s="89" t="str">
        <f>'1－① 事業者の基本情報'!$B$30</f>
        <v>－</v>
      </c>
      <c r="Y6" s="89" t="str">
        <f>'1－① 事業者の基本情報'!$B$32</f>
        <v>－</v>
      </c>
      <c r="Z6" s="90">
        <f>'1－② 支出計画書'!$G$3</f>
        <v>0</v>
      </c>
      <c r="AA6" s="90">
        <f>'1－② 支出計画書'!$E$4</f>
        <v>0</v>
      </c>
      <c r="AB6" s="90">
        <f>'1－② 支出計画書'!$E$5</f>
        <v>0</v>
      </c>
      <c r="AC6" s="90">
        <f>'1－② 支出計画書'!$E$6</f>
        <v>0</v>
      </c>
      <c r="AD6" s="90">
        <f>'1－② 支出計画書'!$E$7</f>
        <v>0</v>
      </c>
      <c r="AE6" s="90">
        <f>'1－② 支出計画書'!$E$25</f>
        <v>0</v>
      </c>
      <c r="AF6" s="90">
        <f>'1－② 支出計画書'!$F$25</f>
        <v>0</v>
      </c>
      <c r="AG6" s="90">
        <f>'1－② 支出計画書'!$G$25</f>
        <v>0</v>
      </c>
      <c r="AH6" s="90">
        <f>'1－② 支出計画書'!$E$26</f>
        <v>0</v>
      </c>
      <c r="AI6" s="90">
        <f>'1－② 支出計画書'!$F$26</f>
        <v>0</v>
      </c>
      <c r="AJ6" s="90">
        <f>'1－② 支出計画書'!$G$26</f>
        <v>0</v>
      </c>
      <c r="AK6" s="90">
        <f>'1－② 支出計画書'!$E$27</f>
        <v>0</v>
      </c>
      <c r="AL6" s="90">
        <f>'1－② 支出計画書'!$F$27</f>
        <v>0</v>
      </c>
      <c r="AM6" s="90">
        <f>'1－② 支出計画書'!$G$27</f>
        <v>0</v>
      </c>
      <c r="AN6" s="90">
        <f>'1－② 支出計画書'!$E$28</f>
        <v>0</v>
      </c>
      <c r="AO6" s="90">
        <f>'1－② 支出計画書'!$F$28</f>
        <v>0</v>
      </c>
      <c r="AP6" s="90">
        <f>'1－② 支出計画書'!$G$28</f>
        <v>0</v>
      </c>
      <c r="AQ6" s="89">
        <f>'２ 事業計画書'!$A$5</f>
        <v>0</v>
      </c>
      <c r="AR6" s="89" t="str">
        <f>'２ 事業計画書'!$A$9</f>
        <v>－</v>
      </c>
      <c r="AS6" s="89" t="str">
        <f>'２ 事業計画書'!$A$11</f>
        <v>－</v>
      </c>
      <c r="AT6" s="89">
        <f>'２ 事業計画書'!$A$15</f>
        <v>0</v>
      </c>
      <c r="AU6" s="89">
        <f>'２ 事業計画書'!$A$17</f>
        <v>0</v>
      </c>
      <c r="AV6" s="89">
        <f>'２ 事業計画書'!$A$19</f>
        <v>0</v>
      </c>
      <c r="AW6" s="89">
        <f>'２ 事業計画書'!$C$22</f>
        <v>0</v>
      </c>
      <c r="AX6" s="89">
        <f>'２ 事業計画書'!$C$23</f>
        <v>0</v>
      </c>
      <c r="AY6" s="89">
        <f>'２ 事業計画書'!$C$24</f>
        <v>0</v>
      </c>
      <c r="AZ6" s="89">
        <f>'２ 事業計画書'!$C$25</f>
        <v>0</v>
      </c>
      <c r="BA6" s="89" t="str">
        <f>'２ 事業計画書'!$C$26</f>
        <v>－</v>
      </c>
      <c r="BB6" s="89" t="str">
        <f>'２ 事業計画書'!$F$26</f>
        <v>－</v>
      </c>
      <c r="BC6" s="89" t="str">
        <f>'２ 事業計画書'!$C$27</f>
        <v>－</v>
      </c>
      <c r="BD6" s="89" t="str">
        <f>'２ 事業計画書'!$E$27</f>
        <v>(約　万円/月)</v>
      </c>
      <c r="BE6" s="89" t="str">
        <f>'２ 事業計画書'!$C$28</f>
        <v>－</v>
      </c>
      <c r="BF6" s="89" t="str">
        <f>'２ 事業計画書'!$E$28</f>
        <v>(約　万円/回)</v>
      </c>
      <c r="BG6" s="89" t="str">
        <f>'２ 事業計画書'!$G$28</f>
        <v>総稼働回数(　回程度)</v>
      </c>
      <c r="BH6" s="89" t="str">
        <f>'２ 事業計画書'!$C$29</f>
        <v>－</v>
      </c>
      <c r="BI6" s="89" t="str">
        <f>'２ 事業計画書'!$E$29</f>
        <v>(約　万円/日)</v>
      </c>
      <c r="BJ6" s="89" t="str">
        <f>'２ 事業計画書'!$G$29</f>
        <v>総稼働日数(　日程度)</v>
      </c>
      <c r="BK6" s="89" t="str">
        <f>'２ 事業計画書'!$C$30</f>
        <v>－</v>
      </c>
      <c r="BL6" s="89" t="str">
        <f>'２ 事業計画書'!$E$30</f>
        <v>(約　千円/時間)</v>
      </c>
      <c r="BM6" s="89" t="str">
        <f>'２ 事業計画書'!$G$30</f>
        <v>総稼働時間(　時間程度)</v>
      </c>
      <c r="BN6" s="89" t="str">
        <f>'２ 事業計画書'!$C$31</f>
        <v>－</v>
      </c>
      <c r="BO6" s="89">
        <f>'２ 事業計画書'!$E$31</f>
        <v>0</v>
      </c>
      <c r="BP6" s="89" t="str">
        <f>'２ 事業計画書'!$C$32</f>
        <v>－</v>
      </c>
      <c r="BQ6" s="89" t="str">
        <f>'２ 事業計画書'!$F$32</f>
        <v>－</v>
      </c>
      <c r="BR6" s="89" t="str">
        <f>'２ 事業計画書'!$C$33</f>
        <v>－</v>
      </c>
      <c r="BS6" s="89" t="str">
        <f>'２ 事業計画書'!$C$34</f>
        <v>－</v>
      </c>
      <c r="BT6" s="89">
        <f>'２ 事業計画書'!$E$34</f>
        <v>0</v>
      </c>
      <c r="BU6" s="89">
        <f>'２ 事業計画書'!$E$35</f>
        <v>0</v>
      </c>
      <c r="BV6" s="89">
        <f>'２ 事業計画書'!$E$36</f>
        <v>0</v>
      </c>
      <c r="BW6" s="89">
        <f>'２ 事業計画書'!$C$37</f>
        <v>0</v>
      </c>
      <c r="BX6" s="89">
        <f>'２ 事業計画書'!$C$38</f>
        <v>0</v>
      </c>
      <c r="BY6" s="89">
        <f>'２ 事業計画書'!$C$39</f>
        <v>0</v>
      </c>
      <c r="BZ6" s="89" t="str">
        <f>'２ 事業計画書'!$C$40</f>
        <v>－</v>
      </c>
      <c r="CA6" s="89" t="str">
        <f>'２ 事業計画書'!$F$40</f>
        <v>－</v>
      </c>
      <c r="CB6" s="89">
        <f>'２ 事業計画書 別紙'!$C$5</f>
        <v>0</v>
      </c>
      <c r="CC6" s="89">
        <f>'２ 事業計画書 別紙'!$C$6</f>
        <v>0</v>
      </c>
      <c r="CD6" s="89">
        <f>'２ 事業計画書 別紙'!$C$7</f>
        <v>0</v>
      </c>
      <c r="CE6" s="89">
        <f>'２ 事業計画書 別紙'!$C$8</f>
        <v>0</v>
      </c>
      <c r="CF6" s="89" t="str">
        <f>'２ 事業計画書 別紙'!$C$9</f>
        <v>－</v>
      </c>
      <c r="CG6" s="89" t="str">
        <f>'２ 事業計画書 別紙'!$F$9</f>
        <v>－</v>
      </c>
      <c r="CH6" s="89" t="str">
        <f>'２ 事業計画書 別紙'!$C$10</f>
        <v>－</v>
      </c>
      <c r="CI6" s="89" t="str">
        <f>'２ 事業計画書 別紙'!$E$10</f>
        <v>(約　万円/月)</v>
      </c>
      <c r="CJ6" s="89" t="str">
        <f>'２ 事業計画書 別紙'!$C$11</f>
        <v>－</v>
      </c>
      <c r="CK6" s="89" t="str">
        <f>'２ 事業計画書 別紙'!$E$11</f>
        <v>(約　万円/回)</v>
      </c>
      <c r="CL6" s="89" t="str">
        <f>'２ 事業計画書 別紙'!$G$11</f>
        <v>総稼働回数(　回程度)</v>
      </c>
      <c r="CM6" s="89" t="str">
        <f>'２ 事業計画書 別紙'!$C$12</f>
        <v>－</v>
      </c>
      <c r="CN6" s="89" t="str">
        <f>'２ 事業計画書 別紙'!$E$12</f>
        <v>(約　万円/日)</v>
      </c>
      <c r="CO6" s="89" t="str">
        <f>'２ 事業計画書 別紙'!$G$12</f>
        <v>総稼働日数(　日程度)</v>
      </c>
      <c r="CP6" s="89" t="str">
        <f>'２ 事業計画書 別紙'!$C$13</f>
        <v>－</v>
      </c>
      <c r="CQ6" s="89" t="str">
        <f>'２ 事業計画書 別紙'!$E$13</f>
        <v>(約　千円/時間)</v>
      </c>
      <c r="CR6" s="89" t="str">
        <f>'２ 事業計画書 別紙'!$G$13</f>
        <v>総稼働時間(　時間程度)</v>
      </c>
      <c r="CS6" s="89" t="str">
        <f>'２ 事業計画書 別紙'!$C$14</f>
        <v>－</v>
      </c>
      <c r="CT6" s="89">
        <f>'２ 事業計画書 別紙'!$E$14</f>
        <v>0</v>
      </c>
      <c r="CU6" s="89" t="str">
        <f>'２ 事業計画書 別紙'!$C$15</f>
        <v>－</v>
      </c>
      <c r="CV6" s="89" t="str">
        <f>'２ 事業計画書 別紙'!$F$15</f>
        <v>－</v>
      </c>
      <c r="CW6" s="89" t="str">
        <f>'２ 事業計画書 別紙'!$C$16</f>
        <v>－</v>
      </c>
      <c r="CX6" s="89" t="str">
        <f>'２ 事業計画書 別紙'!$C$17</f>
        <v>－</v>
      </c>
      <c r="CY6" s="89">
        <f>'２ 事業計画書 別紙'!$E$17</f>
        <v>0</v>
      </c>
      <c r="CZ6" s="89">
        <f>'２ 事業計画書 別紙'!$E$18</f>
        <v>0</v>
      </c>
      <c r="DA6" s="89">
        <f>'２ 事業計画書 別紙'!$E$19</f>
        <v>0</v>
      </c>
      <c r="DB6" s="89">
        <f>'２ 事業計画書 別紙'!$C$20</f>
        <v>0</v>
      </c>
      <c r="DC6" s="89">
        <f>'２ 事業計画書 別紙'!$C$21</f>
        <v>0</v>
      </c>
      <c r="DD6" s="89">
        <f>'２ 事業計画書 別紙'!$C$22</f>
        <v>0</v>
      </c>
      <c r="DE6" s="89" t="str">
        <f>'２ 事業計画書 別紙'!$C$23</f>
        <v>－</v>
      </c>
      <c r="DF6" s="89" t="str">
        <f>'２ 事業計画書 別紙'!$F$23</f>
        <v>－</v>
      </c>
      <c r="DG6" s="89">
        <f>'２ 事業計画書 別紙'!$C$26</f>
        <v>0</v>
      </c>
      <c r="DH6" s="89">
        <f>'２ 事業計画書 別紙'!$C$27</f>
        <v>0</v>
      </c>
      <c r="DI6" s="89">
        <f>'２ 事業計画書 別紙'!$C$28</f>
        <v>0</v>
      </c>
      <c r="DJ6" s="89">
        <f>'２ 事業計画書 別紙'!$C$29</f>
        <v>0</v>
      </c>
      <c r="DK6" s="89" t="str">
        <f>'２ 事業計画書 別紙'!$C$30</f>
        <v>－</v>
      </c>
      <c r="DL6" s="89" t="str">
        <f>'２ 事業計画書 別紙'!$F$30</f>
        <v>－</v>
      </c>
      <c r="DM6" s="89" t="str">
        <f>'２ 事業計画書 別紙'!$C$31</f>
        <v>－</v>
      </c>
      <c r="DN6" s="89" t="str">
        <f>'２ 事業計画書 別紙'!$E$31</f>
        <v>(約　万円/月)</v>
      </c>
      <c r="DO6" s="89" t="str">
        <f>'２ 事業計画書 別紙'!$C$32</f>
        <v>－</v>
      </c>
      <c r="DP6" s="89" t="str">
        <f>'２ 事業計画書 別紙'!$E$32</f>
        <v>(約　万円/回)</v>
      </c>
      <c r="DQ6" s="89" t="str">
        <f>'２ 事業計画書 別紙'!$G$32</f>
        <v>総稼働回数(　回程度)</v>
      </c>
      <c r="DR6" s="89" t="str">
        <f>'２ 事業計画書 別紙'!$C$33</f>
        <v>－</v>
      </c>
      <c r="DS6" s="89" t="str">
        <f>'２ 事業計画書 別紙'!$E$33</f>
        <v>(約　万円/日)</v>
      </c>
      <c r="DT6" s="89" t="str">
        <f>'２ 事業計画書 別紙'!$G$33</f>
        <v>総稼働日数(　日程度)</v>
      </c>
      <c r="DU6" s="89" t="str">
        <f>'２ 事業計画書 別紙'!$C$34</f>
        <v>－</v>
      </c>
      <c r="DV6" s="89" t="str">
        <f>'２ 事業計画書 別紙'!$E$34</f>
        <v>(約　千円/時間)</v>
      </c>
      <c r="DW6" s="89" t="str">
        <f>'２ 事業計画書 別紙'!$G$34</f>
        <v>総稼働時間(　時間程度)</v>
      </c>
      <c r="DX6" s="89" t="str">
        <f>'２ 事業計画書 別紙'!$C$35</f>
        <v>－</v>
      </c>
      <c r="DY6" s="89">
        <f>'２ 事業計画書 別紙'!$E$35</f>
        <v>0</v>
      </c>
      <c r="DZ6" s="89" t="str">
        <f>'２ 事業計画書 別紙'!$C$36</f>
        <v>－</v>
      </c>
      <c r="EA6" s="89" t="str">
        <f>'２ 事業計画書 別紙'!$F$36</f>
        <v>－</v>
      </c>
      <c r="EB6" s="89" t="str">
        <f>'２ 事業計画書 別紙'!$C$37</f>
        <v>－</v>
      </c>
      <c r="EC6" s="89" t="str">
        <f>'２ 事業計画書 別紙'!$C$38</f>
        <v>－</v>
      </c>
      <c r="ED6" s="89">
        <f>'２ 事業計画書 別紙'!$E$38</f>
        <v>0</v>
      </c>
      <c r="EE6" s="89">
        <f>'２ 事業計画書 別紙'!$E$39</f>
        <v>0</v>
      </c>
      <c r="EF6" s="89">
        <f>'２ 事業計画書 別紙'!$E$40</f>
        <v>0</v>
      </c>
      <c r="EG6" s="89">
        <f>'２ 事業計画書 別紙'!$C$41</f>
        <v>0</v>
      </c>
      <c r="EH6" s="89">
        <f>'２ 事業計画書 別紙'!$C$42</f>
        <v>0</v>
      </c>
      <c r="EI6" s="89">
        <f>'２ 事業計画書 別紙'!$C$43</f>
        <v>0</v>
      </c>
      <c r="EJ6" s="89" t="str">
        <f>'２ 事業計画書 別紙'!$C$44</f>
        <v>－</v>
      </c>
      <c r="EK6" s="89" t="str">
        <f>'２ 事業計画書 別紙'!$F$44</f>
        <v>－</v>
      </c>
      <c r="EL6" s="89">
        <f>'２ 事業計画書 別紙'!$C$47</f>
        <v>0</v>
      </c>
      <c r="EM6" s="89">
        <f>'２ 事業計画書 別紙'!$C$48</f>
        <v>0</v>
      </c>
      <c r="EN6" s="89">
        <f>'２ 事業計画書 別紙'!$C$49</f>
        <v>0</v>
      </c>
      <c r="EO6" s="89">
        <f>'２ 事業計画書 別紙'!$C$50</f>
        <v>0</v>
      </c>
      <c r="EP6" s="89" t="str">
        <f>'２ 事業計画書 別紙'!$C$51</f>
        <v>－</v>
      </c>
      <c r="EQ6" s="89" t="str">
        <f>'２ 事業計画書 別紙'!$F$51</f>
        <v>－</v>
      </c>
      <c r="ER6" s="89" t="str">
        <f>'２ 事業計画書 別紙'!$C$52</f>
        <v>－</v>
      </c>
      <c r="ES6" s="89" t="str">
        <f>'２ 事業計画書 別紙'!$E$52</f>
        <v>(約　万円/月)</v>
      </c>
      <c r="ET6" s="89" t="str">
        <f>'２ 事業計画書 別紙'!$C$53</f>
        <v>－</v>
      </c>
      <c r="EU6" s="89" t="str">
        <f>'２ 事業計画書 別紙'!$E$53</f>
        <v>(約　万円/回)</v>
      </c>
      <c r="EV6" s="89" t="str">
        <f>'２ 事業計画書 別紙'!$G$53</f>
        <v>総稼働回数(　回程度)</v>
      </c>
      <c r="EW6" s="89" t="str">
        <f>'２ 事業計画書 別紙'!$C$54</f>
        <v>－</v>
      </c>
      <c r="EX6" s="89" t="str">
        <f>'２ 事業計画書 別紙'!$E$54</f>
        <v>(約　万円/日)</v>
      </c>
      <c r="EY6" s="89" t="str">
        <f>'２ 事業計画書 別紙'!$G$54</f>
        <v>総稼働日数(　日程度)</v>
      </c>
      <c r="EZ6" s="89" t="str">
        <f>'２ 事業計画書 別紙'!$C$55</f>
        <v>－</v>
      </c>
      <c r="FA6" s="89" t="str">
        <f>'２ 事業計画書 別紙'!$E$55</f>
        <v>(約　千円/時間)</v>
      </c>
      <c r="FB6" s="89" t="str">
        <f>'２ 事業計画書 別紙'!$G$55</f>
        <v>総稼働時間(　時間程度)</v>
      </c>
      <c r="FC6" s="89" t="str">
        <f>'２ 事業計画書 別紙'!$C$56</f>
        <v>－</v>
      </c>
      <c r="FD6" s="89">
        <f>'２ 事業計画書 別紙'!$E$56</f>
        <v>0</v>
      </c>
      <c r="FE6" s="89" t="str">
        <f>'２ 事業計画書 別紙'!$C$57</f>
        <v>－</v>
      </c>
      <c r="FF6" s="89" t="str">
        <f>'２ 事業計画書 別紙'!$F$57</f>
        <v>－</v>
      </c>
      <c r="FG6" s="89" t="str">
        <f>'２ 事業計画書 別紙'!$C$58</f>
        <v>－</v>
      </c>
      <c r="FH6" s="89" t="str">
        <f>'２ 事業計画書 別紙'!$C$59</f>
        <v>－</v>
      </c>
      <c r="FI6" s="89">
        <f>'２ 事業計画書 別紙'!$E$59</f>
        <v>0</v>
      </c>
      <c r="FJ6" s="89">
        <f>'２ 事業計画書 別紙'!$E$60</f>
        <v>0</v>
      </c>
      <c r="FK6" s="89">
        <f>'２ 事業計画書 別紙'!$E$61</f>
        <v>0</v>
      </c>
      <c r="FL6" s="89">
        <f>'２ 事業計画書 別紙'!$C$62</f>
        <v>0</v>
      </c>
      <c r="FM6" s="89">
        <f>'２ 事業計画書 別紙'!$C$63</f>
        <v>0</v>
      </c>
      <c r="FN6" s="89">
        <f>'２ 事業計画書 別紙'!$C$64</f>
        <v>0</v>
      </c>
      <c r="FO6" s="89" t="str">
        <f>'２ 事業計画書 別紙'!$C$65</f>
        <v>－</v>
      </c>
      <c r="FP6" s="89" t="str">
        <f>'２ 事業計画書 別紙'!$F$65</f>
        <v>－</v>
      </c>
      <c r="FQ6" s="89">
        <f>'２ 事業計画書 別紙'!$C$68</f>
        <v>0</v>
      </c>
      <c r="FR6" s="89">
        <f>'２ 事業計画書 別紙'!$C$69</f>
        <v>0</v>
      </c>
      <c r="FS6" s="89">
        <f>'２ 事業計画書 別紙'!$C$70</f>
        <v>0</v>
      </c>
      <c r="FT6" s="89">
        <f>'２ 事業計画書 別紙'!$C$71</f>
        <v>0</v>
      </c>
      <c r="FU6" s="89" t="str">
        <f>'２ 事業計画書 別紙'!$C$72</f>
        <v>－</v>
      </c>
      <c r="FV6" s="89" t="str">
        <f>'２ 事業計画書 別紙'!$F$72</f>
        <v>－</v>
      </c>
      <c r="FW6" s="89" t="str">
        <f>'２ 事業計画書 別紙'!$C$73</f>
        <v>－</v>
      </c>
      <c r="FX6" s="89" t="str">
        <f>'２ 事業計画書 別紙'!$E$73</f>
        <v>(約　万円/月)</v>
      </c>
      <c r="FY6" s="89" t="str">
        <f>'２ 事業計画書 別紙'!$C$74</f>
        <v>－</v>
      </c>
      <c r="FZ6" s="89" t="str">
        <f>'２ 事業計画書 別紙'!$E$74</f>
        <v>(約　万円/回)</v>
      </c>
      <c r="GA6" s="89" t="str">
        <f>'２ 事業計画書 別紙'!$G$74</f>
        <v>総稼働回数(　回程度)</v>
      </c>
      <c r="GB6" s="89" t="str">
        <f>'２ 事業計画書 別紙'!$C$75</f>
        <v>－</v>
      </c>
      <c r="GC6" s="89" t="str">
        <f>'２ 事業計画書 別紙'!$E$75</f>
        <v>(約　万円/日)</v>
      </c>
      <c r="GD6" s="89" t="str">
        <f>'２ 事業計画書 別紙'!$G$75</f>
        <v>総稼働日数(　日程度)</v>
      </c>
      <c r="GE6" s="89" t="str">
        <f>'２ 事業計画書 別紙'!$C$76</f>
        <v>－</v>
      </c>
      <c r="GF6" s="89" t="str">
        <f>'２ 事業計画書 別紙'!$E$76</f>
        <v>(約　千円/時間)</v>
      </c>
      <c r="GG6" s="89" t="str">
        <f>'２ 事業計画書 別紙'!$G$76</f>
        <v>総稼働時間(　時間程度)</v>
      </c>
      <c r="GH6" s="89" t="str">
        <f>'２ 事業計画書 別紙'!$C$77</f>
        <v>－</v>
      </c>
      <c r="GI6" s="89">
        <f>'２ 事業計画書 別紙'!$E$77</f>
        <v>0</v>
      </c>
      <c r="GJ6" s="89" t="str">
        <f>'２ 事業計画書 別紙'!$C$78</f>
        <v>－</v>
      </c>
      <c r="GK6" s="89" t="str">
        <f>'２ 事業計画書 別紙'!$F$78</f>
        <v>－</v>
      </c>
      <c r="GL6" s="89" t="str">
        <f>'２ 事業計画書 別紙'!$C$79</f>
        <v>－</v>
      </c>
      <c r="GM6" s="89" t="str">
        <f>'２ 事業計画書 別紙'!$C$80</f>
        <v>－</v>
      </c>
      <c r="GN6" s="89">
        <f>'２ 事業計画書 別紙'!$E$80</f>
        <v>0</v>
      </c>
      <c r="GO6" s="89">
        <f>'２ 事業計画書 別紙'!$E$81</f>
        <v>0</v>
      </c>
      <c r="GP6" s="89">
        <f>'２ 事業計画書 別紙'!$E$82</f>
        <v>0</v>
      </c>
      <c r="GQ6" s="89">
        <f>'２ 事業計画書 別紙'!$C$83</f>
        <v>0</v>
      </c>
      <c r="GR6" s="89">
        <f>'２ 事業計画書 別紙'!$C$84</f>
        <v>0</v>
      </c>
      <c r="GS6" s="89">
        <f>'２ 事業計画書 別紙'!$C$85</f>
        <v>0</v>
      </c>
      <c r="GT6" s="89" t="str">
        <f>'２ 事業計画書 別紙'!$C$86</f>
        <v>－</v>
      </c>
      <c r="GU6" s="89" t="str">
        <f>'２ 事業計画書 別紙'!$F$86</f>
        <v>－</v>
      </c>
    </row>
  </sheetData>
  <sheetProtection selectLockedCells="1"/>
  <mergeCells count="134">
    <mergeCell ref="Z1:AP1"/>
    <mergeCell ref="AE4:AE5"/>
    <mergeCell ref="AF4:AF5"/>
    <mergeCell ref="AG4:AG5"/>
    <mergeCell ref="AH4:AH5"/>
    <mergeCell ref="AI4:AI5"/>
    <mergeCell ref="AJ4:AJ5"/>
    <mergeCell ref="AK4:AK5"/>
    <mergeCell ref="AL4:AL5"/>
    <mergeCell ref="AM4:AM5"/>
    <mergeCell ref="AN4:AN5"/>
    <mergeCell ref="AO4:AO5"/>
    <mergeCell ref="AP4:AP5"/>
    <mergeCell ref="AE3:AG3"/>
    <mergeCell ref="AH3:AJ3"/>
    <mergeCell ref="AK3:AM3"/>
    <mergeCell ref="AN3:AP3"/>
    <mergeCell ref="AE2:AP2"/>
    <mergeCell ref="Z2:Z5"/>
    <mergeCell ref="A1:Y1"/>
    <mergeCell ref="G2:G5"/>
    <mergeCell ref="H2:H5"/>
    <mergeCell ref="I2:I5"/>
    <mergeCell ref="J2:J5"/>
    <mergeCell ref="K2:K5"/>
    <mergeCell ref="M2:M5"/>
    <mergeCell ref="A2:A5"/>
    <mergeCell ref="B2:B5"/>
    <mergeCell ref="L2:L5"/>
    <mergeCell ref="C2:C5"/>
    <mergeCell ref="D2:D5"/>
    <mergeCell ref="E2:E5"/>
    <mergeCell ref="F2:F5"/>
    <mergeCell ref="O2:O5"/>
    <mergeCell ref="P2:P5"/>
    <mergeCell ref="Q2:Q5"/>
    <mergeCell ref="R2:R5"/>
    <mergeCell ref="N2:N5"/>
    <mergeCell ref="W2:W5"/>
    <mergeCell ref="X2:X5"/>
    <mergeCell ref="CE4:CE5"/>
    <mergeCell ref="BW4:BW5"/>
    <mergeCell ref="BX4:BX5"/>
    <mergeCell ref="BU4:BV4"/>
    <mergeCell ref="BP3:BV3"/>
    <mergeCell ref="BC4:BO4"/>
    <mergeCell ref="AY3:BO3"/>
    <mergeCell ref="AY4:AY5"/>
    <mergeCell ref="AZ4:AZ5"/>
    <mergeCell ref="CD4:CD5"/>
    <mergeCell ref="AT3:AT5"/>
    <mergeCell ref="S2:S5"/>
    <mergeCell ref="T2:T5"/>
    <mergeCell ref="U2:U5"/>
    <mergeCell ref="V2:V5"/>
    <mergeCell ref="AR2:AS2"/>
    <mergeCell ref="AT2:AV2"/>
    <mergeCell ref="Y2:Y5"/>
    <mergeCell ref="AA2:AA5"/>
    <mergeCell ref="AD2:AD5"/>
    <mergeCell ref="AQ2:AQ5"/>
    <mergeCell ref="AR3:AR5"/>
    <mergeCell ref="AS3:AS5"/>
    <mergeCell ref="AB2:AB5"/>
    <mergeCell ref="CF4:CG4"/>
    <mergeCell ref="AC2:AC5"/>
    <mergeCell ref="CH4:CT4"/>
    <mergeCell ref="CU4:CY4"/>
    <mergeCell ref="CZ4:DA4"/>
    <mergeCell ref="DB4:DB5"/>
    <mergeCell ref="DC4:DC5"/>
    <mergeCell ref="AQ1:CA1"/>
    <mergeCell ref="BW3:CA3"/>
    <mergeCell ref="BY4:CA4"/>
    <mergeCell ref="AW2:CA2"/>
    <mergeCell ref="CB2:DF2"/>
    <mergeCell ref="CB3:CB5"/>
    <mergeCell ref="CC3:CC5"/>
    <mergeCell ref="CD3:CT3"/>
    <mergeCell ref="CU3:DA3"/>
    <mergeCell ref="DB3:DF3"/>
    <mergeCell ref="BA4:BB4"/>
    <mergeCell ref="BP4:BT4"/>
    <mergeCell ref="AV3:AV5"/>
    <mergeCell ref="AW3:AW5"/>
    <mergeCell ref="AX3:AX5"/>
    <mergeCell ref="AU3:AU5"/>
    <mergeCell ref="DD4:DF4"/>
    <mergeCell ref="CB1:GU1"/>
    <mergeCell ref="DZ4:ED4"/>
    <mergeCell ref="EE4:EF4"/>
    <mergeCell ref="EG4:EG5"/>
    <mergeCell ref="EH4:EH5"/>
    <mergeCell ref="EI4:EK4"/>
    <mergeCell ref="EL2:FP2"/>
    <mergeCell ref="EL3:EL5"/>
    <mergeCell ref="EM3:EM5"/>
    <mergeCell ref="EN3:FD3"/>
    <mergeCell ref="FE3:FK3"/>
    <mergeCell ref="DG2:EK2"/>
    <mergeCell ref="DG3:DG5"/>
    <mergeCell ref="DH3:DH5"/>
    <mergeCell ref="DI3:DY3"/>
    <mergeCell ref="DZ3:EF3"/>
    <mergeCell ref="EG3:EK3"/>
    <mergeCell ref="DI4:DI5"/>
    <mergeCell ref="DJ4:DJ5"/>
    <mergeCell ref="DK4:DL4"/>
    <mergeCell ref="DM4:DY4"/>
    <mergeCell ref="FL3:FP3"/>
    <mergeCell ref="EN4:EN5"/>
    <mergeCell ref="EO4:EO5"/>
    <mergeCell ref="EP4:EQ4"/>
    <mergeCell ref="GR4:GR5"/>
    <mergeCell ref="GS4:GU4"/>
    <mergeCell ref="FQ2:GU2"/>
    <mergeCell ref="FQ3:FQ5"/>
    <mergeCell ref="FR3:FR5"/>
    <mergeCell ref="FS3:GI3"/>
    <mergeCell ref="GJ3:GP3"/>
    <mergeCell ref="GQ3:GU3"/>
    <mergeCell ref="FS4:FS5"/>
    <mergeCell ref="FT4:FT5"/>
    <mergeCell ref="FU4:FV4"/>
    <mergeCell ref="FW4:GI4"/>
    <mergeCell ref="ER4:FD4"/>
    <mergeCell ref="FE4:FI4"/>
    <mergeCell ref="FJ4:FK4"/>
    <mergeCell ref="FL4:FL5"/>
    <mergeCell ref="GJ4:GN4"/>
    <mergeCell ref="GO4:GP4"/>
    <mergeCell ref="GQ4:GQ5"/>
    <mergeCell ref="FM4:FM5"/>
    <mergeCell ref="FN4:FP4"/>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8D21-64E8-4B7D-B7BF-03B65BFF48BB}">
  <sheetPr codeName="Sheet5"/>
  <dimension ref="A1:H14"/>
  <sheetViews>
    <sheetView tabSelected="1" view="pageBreakPreview" zoomScaleNormal="100" zoomScaleSheetLayoutView="100" workbookViewId="0">
      <selection sqref="A1:G1"/>
    </sheetView>
  </sheetViews>
  <sheetFormatPr defaultColWidth="9" defaultRowHeight="16.5" x14ac:dyDescent="0.4"/>
  <cols>
    <col min="1" max="1" width="4" style="31" bestFit="1" customWidth="1"/>
    <col min="2" max="2" width="17.25" style="31" bestFit="1" customWidth="1"/>
    <col min="3" max="3" width="15.375" style="31" bestFit="1" customWidth="1"/>
    <col min="4" max="4" width="13" style="31" bestFit="1" customWidth="1"/>
    <col min="5" max="6" width="5" style="31" bestFit="1" customWidth="1"/>
    <col min="7" max="7" width="43.125" style="31" customWidth="1"/>
    <col min="8" max="8" width="51.125" style="31" bestFit="1" customWidth="1"/>
    <col min="9" max="16384" width="9" style="31"/>
  </cols>
  <sheetData>
    <row r="1" spans="1:8" ht="60" customHeight="1" x14ac:dyDescent="0.4">
      <c r="A1" s="242" t="s">
        <v>894</v>
      </c>
      <c r="B1" s="243"/>
      <c r="C1" s="243"/>
      <c r="D1" s="243"/>
      <c r="E1" s="244"/>
      <c r="F1" s="244"/>
      <c r="G1" s="244"/>
    </row>
    <row r="2" spans="1:8" ht="33" customHeight="1" x14ac:dyDescent="0.4">
      <c r="A2" s="214" t="s">
        <v>671</v>
      </c>
      <c r="B2" s="246" t="s">
        <v>837</v>
      </c>
      <c r="C2" s="246"/>
      <c r="D2" s="214" t="s">
        <v>672</v>
      </c>
      <c r="E2" s="215" t="s">
        <v>673</v>
      </c>
      <c r="F2" s="216" t="s">
        <v>674</v>
      </c>
      <c r="G2" s="214" t="s">
        <v>675</v>
      </c>
    </row>
    <row r="3" spans="1:8" ht="33" x14ac:dyDescent="0.4">
      <c r="A3" s="245" t="s">
        <v>676</v>
      </c>
      <c r="B3" s="247" t="s">
        <v>677</v>
      </c>
      <c r="C3" s="206" t="s">
        <v>678</v>
      </c>
      <c r="D3" s="104" t="s">
        <v>679</v>
      </c>
      <c r="E3" s="177" t="s">
        <v>680</v>
      </c>
      <c r="F3" s="178" t="s">
        <v>680</v>
      </c>
      <c r="G3" s="103" t="s">
        <v>681</v>
      </c>
    </row>
    <row r="4" spans="1:8" ht="66" x14ac:dyDescent="0.4">
      <c r="A4" s="245"/>
      <c r="B4" s="248"/>
      <c r="C4" s="207" t="s">
        <v>682</v>
      </c>
      <c r="D4" s="106" t="s">
        <v>683</v>
      </c>
      <c r="E4" s="179" t="s">
        <v>680</v>
      </c>
      <c r="F4" s="180" t="s">
        <v>680</v>
      </c>
      <c r="G4" s="194" t="s">
        <v>900</v>
      </c>
      <c r="H4" s="107"/>
    </row>
    <row r="5" spans="1:8" ht="66" x14ac:dyDescent="0.4">
      <c r="A5" s="245"/>
      <c r="B5" s="248"/>
      <c r="C5" s="208" t="s">
        <v>684</v>
      </c>
      <c r="D5" s="106" t="s">
        <v>685</v>
      </c>
      <c r="E5" s="179" t="s">
        <v>680</v>
      </c>
      <c r="F5" s="180" t="s">
        <v>680</v>
      </c>
      <c r="G5" s="194" t="s">
        <v>901</v>
      </c>
      <c r="H5" s="190"/>
    </row>
    <row r="6" spans="1:8" ht="49.5" x14ac:dyDescent="0.4">
      <c r="A6" s="245"/>
      <c r="B6" s="248"/>
      <c r="C6" s="207" t="s">
        <v>686</v>
      </c>
      <c r="D6" s="105" t="s">
        <v>687</v>
      </c>
      <c r="E6" s="179" t="s">
        <v>680</v>
      </c>
      <c r="F6" s="180" t="s">
        <v>680</v>
      </c>
      <c r="G6" s="105" t="s">
        <v>903</v>
      </c>
    </row>
    <row r="7" spans="1:8" ht="49.5" x14ac:dyDescent="0.4">
      <c r="A7" s="245"/>
      <c r="B7" s="249"/>
      <c r="C7" s="209" t="s">
        <v>688</v>
      </c>
      <c r="D7" s="108" t="s">
        <v>689</v>
      </c>
      <c r="E7" s="181" t="s">
        <v>680</v>
      </c>
      <c r="F7" s="182" t="s">
        <v>690</v>
      </c>
      <c r="G7" s="108" t="s">
        <v>904</v>
      </c>
    </row>
    <row r="8" spans="1:8" ht="66" x14ac:dyDescent="0.4">
      <c r="A8" s="256" t="s">
        <v>691</v>
      </c>
      <c r="B8" s="258" t="s">
        <v>692</v>
      </c>
      <c r="C8" s="210" t="s">
        <v>693</v>
      </c>
      <c r="D8" s="104" t="s">
        <v>694</v>
      </c>
      <c r="E8" s="177" t="s">
        <v>680</v>
      </c>
      <c r="F8" s="178" t="s">
        <v>680</v>
      </c>
      <c r="G8" s="103" t="s">
        <v>902</v>
      </c>
    </row>
    <row r="9" spans="1:8" ht="33" x14ac:dyDescent="0.4">
      <c r="A9" s="257"/>
      <c r="B9" s="259"/>
      <c r="C9" s="211" t="s">
        <v>695</v>
      </c>
      <c r="D9" s="109" t="s">
        <v>696</v>
      </c>
      <c r="E9" s="260" t="s">
        <v>842</v>
      </c>
      <c r="F9" s="261"/>
      <c r="G9" s="262"/>
    </row>
    <row r="10" spans="1:8" ht="33" x14ac:dyDescent="0.4">
      <c r="A10" s="102" t="s">
        <v>697</v>
      </c>
      <c r="B10" s="253" t="s">
        <v>698</v>
      </c>
      <c r="C10" s="253"/>
      <c r="D10" s="110" t="s">
        <v>699</v>
      </c>
      <c r="E10" s="183" t="s">
        <v>680</v>
      </c>
      <c r="F10" s="184" t="s">
        <v>690</v>
      </c>
      <c r="G10" s="111" t="s">
        <v>700</v>
      </c>
      <c r="H10" s="112"/>
    </row>
    <row r="11" spans="1:8" ht="66" x14ac:dyDescent="0.4">
      <c r="A11" s="102" t="s">
        <v>701</v>
      </c>
      <c r="B11" s="252" t="s">
        <v>845</v>
      </c>
      <c r="C11" s="253"/>
      <c r="D11" s="113" t="s">
        <v>702</v>
      </c>
      <c r="E11" s="185" t="s">
        <v>680</v>
      </c>
      <c r="F11" s="186" t="s">
        <v>690</v>
      </c>
      <c r="G11" s="114" t="s">
        <v>907</v>
      </c>
    </row>
    <row r="12" spans="1:8" ht="270" customHeight="1" x14ac:dyDescent="0.4">
      <c r="A12" s="102" t="s">
        <v>703</v>
      </c>
      <c r="B12" s="254" t="s">
        <v>848</v>
      </c>
      <c r="C12" s="255"/>
      <c r="D12" s="113" t="s">
        <v>704</v>
      </c>
      <c r="E12" s="185" t="s">
        <v>690</v>
      </c>
      <c r="F12" s="186" t="s">
        <v>680</v>
      </c>
      <c r="G12" s="114" t="s">
        <v>905</v>
      </c>
    </row>
    <row r="13" spans="1:8" ht="99" x14ac:dyDescent="0.4">
      <c r="A13" s="176" t="s">
        <v>705</v>
      </c>
      <c r="B13" s="250" t="s">
        <v>843</v>
      </c>
      <c r="C13" s="251"/>
      <c r="D13" s="187" t="s">
        <v>844</v>
      </c>
      <c r="E13" s="188" t="s">
        <v>680</v>
      </c>
      <c r="F13" s="189" t="s">
        <v>680</v>
      </c>
      <c r="G13" s="195" t="s">
        <v>908</v>
      </c>
    </row>
    <row r="14" spans="1:8" ht="180" customHeight="1" x14ac:dyDescent="0.4">
      <c r="A14" s="102" t="s">
        <v>840</v>
      </c>
      <c r="B14" s="240" t="s">
        <v>841</v>
      </c>
      <c r="C14" s="241"/>
      <c r="D14" s="110" t="s">
        <v>839</v>
      </c>
      <c r="E14" s="185" t="s">
        <v>849</v>
      </c>
      <c r="F14" s="186" t="s">
        <v>690</v>
      </c>
      <c r="G14" s="111" t="s">
        <v>906</v>
      </c>
    </row>
  </sheetData>
  <sheetProtection algorithmName="SHA-512" hashValue="Sco1ejMvB6y88bObfOIQ+zFPpbXRXO/QdBpx/6iK6ct1VuSzg48gCEv+TXueI6VG8Vaj392E5k3Dh0yMBRaUZg==" saltValue="xPKkYvQXys0KV7Uus3JKUw==" spinCount="100000" sheet="1" objects="1" scenarios="1"/>
  <mergeCells count="12">
    <mergeCell ref="B14:C14"/>
    <mergeCell ref="A1:G1"/>
    <mergeCell ref="A3:A7"/>
    <mergeCell ref="B2:C2"/>
    <mergeCell ref="B3:B7"/>
    <mergeCell ref="B13:C13"/>
    <mergeCell ref="B11:C11"/>
    <mergeCell ref="B10:C10"/>
    <mergeCell ref="B12:C12"/>
    <mergeCell ref="A8:A9"/>
    <mergeCell ref="B8:B9"/>
    <mergeCell ref="E9:G9"/>
  </mergeCells>
  <phoneticPr fontId="1"/>
  <hyperlinks>
    <hyperlink ref="C3" location="'1－① 事業者の基本情報'!A1" display="'1－① 事業者の基本情報'!A1" xr:uid="{D47C560A-1117-40CC-A18F-D0EECE031384}"/>
    <hyperlink ref="C4" location="'1－② 支出計画書'!A1" display="１－② 支出計画書" xr:uid="{A7CD88D2-AD4E-4683-A04C-6290688E8989}"/>
    <hyperlink ref="C6" location="'１－③ 交付申請書'!A1" display="１－③ 交付申請書" xr:uid="{8AAECCB6-EF49-40DF-8008-A847B41F09FD}"/>
    <hyperlink ref="C7" location="'１－④ 役員名簿'!A1" display="１－④ 役員名簿" xr:uid="{D931A155-E754-4A42-B46D-30C3DB0E5119}"/>
    <hyperlink ref="C8" location="'２ 事業計画書'!A1" display="２ 事業計画書" xr:uid="{8BA22065-06D1-49E5-BEC1-CCE5C367DB5F}"/>
    <hyperlink ref="C9" location="'２ 事業計画書 別紙'!A1" display="'２ 事業計画書 別紙'!A1" xr:uid="{9D145191-6FEC-4839-8D86-EF700966FA38}"/>
    <hyperlink ref="C5" location="'１－② 支出計画書 別紙'!A1" display="'１－② 支出計画書 別紙'!A1" xr:uid="{B3D4ECB8-F018-4815-AB66-47B676DC9349}"/>
  </hyperlinks>
  <pageMargins left="0.7" right="0.7" top="0.75" bottom="0.75" header="0.3" footer="0.3"/>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66B5-FA66-4B9D-9A3D-3C16DBF0FA9B}">
  <sheetPr codeName="Sheet6"/>
  <dimension ref="A1:G33"/>
  <sheetViews>
    <sheetView showGridLines="0" view="pageBreakPreview" zoomScaleNormal="100" zoomScaleSheetLayoutView="100" workbookViewId="0">
      <selection sqref="A1:C1"/>
    </sheetView>
  </sheetViews>
  <sheetFormatPr defaultColWidth="8.75" defaultRowHeight="30" customHeight="1" x14ac:dyDescent="0.4"/>
  <cols>
    <col min="1" max="1" width="15.875" style="116" bestFit="1" customWidth="1"/>
    <col min="2" max="2" width="18.375" style="116" customWidth="1"/>
    <col min="3" max="3" width="56.25" style="116" customWidth="1"/>
    <col min="4" max="16384" width="8.75" style="116"/>
  </cols>
  <sheetData>
    <row r="1" spans="1:7" ht="30" customHeight="1" x14ac:dyDescent="0.4">
      <c r="A1" s="263" t="s">
        <v>706</v>
      </c>
      <c r="B1" s="263"/>
      <c r="C1" s="263"/>
    </row>
    <row r="2" spans="1:7" ht="30" customHeight="1" x14ac:dyDescent="0.4">
      <c r="A2" s="53" t="s">
        <v>609</v>
      </c>
      <c r="B2" s="94"/>
      <c r="C2" s="31"/>
    </row>
    <row r="3" spans="1:7" ht="30" customHeight="1" x14ac:dyDescent="0.4">
      <c r="A3" s="53" t="s">
        <v>610</v>
      </c>
      <c r="B3" s="94"/>
      <c r="C3" s="31"/>
    </row>
    <row r="4" spans="1:7" ht="30" customHeight="1" x14ac:dyDescent="0.4">
      <c r="A4" s="264"/>
      <c r="B4" s="264"/>
      <c r="C4" s="264"/>
    </row>
    <row r="5" spans="1:7" ht="30" customHeight="1" x14ac:dyDescent="0.4">
      <c r="A5" s="277" t="s">
        <v>707</v>
      </c>
      <c r="B5" s="278"/>
      <c r="C5" s="279"/>
    </row>
    <row r="6" spans="1:7" ht="30" customHeight="1" x14ac:dyDescent="0.4">
      <c r="A6" s="280" t="s">
        <v>853</v>
      </c>
      <c r="B6" s="191" t="s">
        <v>853</v>
      </c>
      <c r="C6" s="192"/>
    </row>
    <row r="7" spans="1:7" ht="30" customHeight="1" x14ac:dyDescent="0.4">
      <c r="A7" s="281"/>
      <c r="B7" s="196" t="s">
        <v>708</v>
      </c>
      <c r="C7" s="47"/>
    </row>
    <row r="8" spans="1:7" ht="30" customHeight="1" x14ac:dyDescent="0.4">
      <c r="A8" s="281"/>
      <c r="B8" s="196" t="s">
        <v>613</v>
      </c>
      <c r="C8" s="47"/>
      <c r="G8" s="118"/>
    </row>
    <row r="9" spans="1:7" ht="30" customHeight="1" x14ac:dyDescent="0.4">
      <c r="A9" s="281"/>
      <c r="B9" s="197" t="s">
        <v>614</v>
      </c>
      <c r="C9" s="47"/>
    </row>
    <row r="10" spans="1:7" ht="30" customHeight="1" x14ac:dyDescent="0.4">
      <c r="A10" s="281"/>
      <c r="B10" s="197" t="s">
        <v>709</v>
      </c>
      <c r="C10" s="47"/>
    </row>
    <row r="11" spans="1:7" ht="30" customHeight="1" x14ac:dyDescent="0.4">
      <c r="A11" s="281"/>
      <c r="B11" s="196" t="s">
        <v>616</v>
      </c>
      <c r="C11" s="45"/>
    </row>
    <row r="12" spans="1:7" ht="30" customHeight="1" x14ac:dyDescent="0.4">
      <c r="A12" s="281"/>
      <c r="B12" s="196" t="s">
        <v>617</v>
      </c>
      <c r="C12" s="46"/>
    </row>
    <row r="13" spans="1:7" ht="30" customHeight="1" x14ac:dyDescent="0.4">
      <c r="A13" s="281"/>
      <c r="B13" s="196" t="s">
        <v>710</v>
      </c>
      <c r="C13" s="46"/>
    </row>
    <row r="14" spans="1:7" ht="30" customHeight="1" x14ac:dyDescent="0.4">
      <c r="A14" s="281"/>
      <c r="B14" s="196" t="s">
        <v>846</v>
      </c>
      <c r="C14" s="46"/>
    </row>
    <row r="15" spans="1:7" ht="30" customHeight="1" x14ac:dyDescent="0.4">
      <c r="A15" s="281"/>
      <c r="B15" s="198" t="s">
        <v>847</v>
      </c>
      <c r="C15" s="46"/>
    </row>
    <row r="16" spans="1:7" ht="30" customHeight="1" x14ac:dyDescent="0.4">
      <c r="A16" s="281"/>
      <c r="B16" s="196" t="s">
        <v>620</v>
      </c>
      <c r="C16" s="199"/>
    </row>
    <row r="17" spans="1:3" ht="30" customHeight="1" x14ac:dyDescent="0.4">
      <c r="A17" s="281"/>
      <c r="B17" s="196" t="s">
        <v>621</v>
      </c>
      <c r="C17" s="199"/>
    </row>
    <row r="18" spans="1:3" ht="30" customHeight="1" x14ac:dyDescent="0.4">
      <c r="A18" s="282"/>
      <c r="B18" s="200" t="s">
        <v>622</v>
      </c>
      <c r="C18" s="201"/>
    </row>
    <row r="19" spans="1:3" ht="30" customHeight="1" x14ac:dyDescent="0.4">
      <c r="A19" s="274" t="s">
        <v>711</v>
      </c>
      <c r="B19" s="202" t="s">
        <v>623</v>
      </c>
      <c r="C19" s="203"/>
    </row>
    <row r="20" spans="1:3" ht="30" customHeight="1" x14ac:dyDescent="0.4">
      <c r="A20" s="275"/>
      <c r="B20" s="196" t="s">
        <v>624</v>
      </c>
      <c r="C20" s="199"/>
    </row>
    <row r="21" spans="1:3" ht="30" customHeight="1" x14ac:dyDescent="0.4">
      <c r="A21" s="275"/>
      <c r="B21" s="197" t="s">
        <v>625</v>
      </c>
      <c r="C21" s="47"/>
    </row>
    <row r="22" spans="1:3" ht="30" customHeight="1" x14ac:dyDescent="0.4">
      <c r="A22" s="275"/>
      <c r="B22" s="197" t="s">
        <v>626</v>
      </c>
      <c r="C22" s="47"/>
    </row>
    <row r="23" spans="1:3" ht="30" customHeight="1" x14ac:dyDescent="0.4">
      <c r="A23" s="275"/>
      <c r="B23" s="197" t="s">
        <v>627</v>
      </c>
      <c r="C23" s="47"/>
    </row>
    <row r="24" spans="1:3" ht="30" customHeight="1" x14ac:dyDescent="0.4">
      <c r="A24" s="275"/>
      <c r="B24" s="196" t="s">
        <v>628</v>
      </c>
      <c r="C24" s="47"/>
    </row>
    <row r="25" spans="1:3" ht="30" customHeight="1" x14ac:dyDescent="0.4">
      <c r="A25" s="276"/>
      <c r="B25" s="204" t="s">
        <v>629</v>
      </c>
      <c r="C25" s="205"/>
    </row>
    <row r="26" spans="1:3" ht="30" customHeight="1" thickBot="1" x14ac:dyDescent="0.45">
      <c r="A26" s="264"/>
      <c r="B26" s="264"/>
      <c r="C26" s="264"/>
    </row>
    <row r="27" spans="1:3" ht="30" customHeight="1" x14ac:dyDescent="0.4">
      <c r="A27" s="265" t="s">
        <v>712</v>
      </c>
      <c r="B27" s="268" t="s">
        <v>630</v>
      </c>
      <c r="C27" s="269"/>
    </row>
    <row r="28" spans="1:3" ht="30" customHeight="1" x14ac:dyDescent="0.4">
      <c r="A28" s="266"/>
      <c r="B28" s="72" t="s">
        <v>713</v>
      </c>
      <c r="C28" s="119" t="s">
        <v>714</v>
      </c>
    </row>
    <row r="29" spans="1:3" ht="30" customHeight="1" x14ac:dyDescent="0.4">
      <c r="A29" s="266"/>
      <c r="B29" s="272" t="s">
        <v>631</v>
      </c>
      <c r="C29" s="273"/>
    </row>
    <row r="30" spans="1:3" ht="30" customHeight="1" x14ac:dyDescent="0.4">
      <c r="A30" s="266"/>
      <c r="B30" s="72" t="s">
        <v>713</v>
      </c>
      <c r="C30" s="119" t="s">
        <v>715</v>
      </c>
    </row>
    <row r="31" spans="1:3" ht="30" customHeight="1" x14ac:dyDescent="0.4">
      <c r="A31" s="266"/>
      <c r="B31" s="270" t="s">
        <v>632</v>
      </c>
      <c r="C31" s="271"/>
    </row>
    <row r="32" spans="1:3" ht="30" customHeight="1" thickBot="1" x14ac:dyDescent="0.45">
      <c r="A32" s="267"/>
      <c r="B32" s="93" t="s">
        <v>713</v>
      </c>
      <c r="C32" s="121" t="s">
        <v>716</v>
      </c>
    </row>
    <row r="33" spans="2:3" ht="30" customHeight="1" x14ac:dyDescent="0.4">
      <c r="B33" s="122"/>
      <c r="C33" s="123"/>
    </row>
  </sheetData>
  <sheetProtection algorithmName="SHA-512" hashValue="qCeIXq2pq7i2/vSthTEZqO3ZmurgIgwSe99nNOjvdeN6D1H4gVWOfH4uFb5inhnXCPv2S8NBBwXL3IqFJXqZYA==" saltValue="lEYRLPYup3gNiDTrBju+hQ==" spinCount="100000" sheet="1"/>
  <mergeCells count="10">
    <mergeCell ref="A1:C1"/>
    <mergeCell ref="A4:C4"/>
    <mergeCell ref="A27:A32"/>
    <mergeCell ref="B27:C27"/>
    <mergeCell ref="B31:C31"/>
    <mergeCell ref="A26:C26"/>
    <mergeCell ref="B29:C29"/>
    <mergeCell ref="A19:A25"/>
    <mergeCell ref="A5:C5"/>
    <mergeCell ref="A6:A18"/>
  </mergeCells>
  <phoneticPr fontId="1"/>
  <conditionalFormatting sqref="B2:B3 C6:C25">
    <cfRule type="cellIs" dxfId="111" priority="10" operator="equal">
      <formula>""</formula>
    </cfRule>
  </conditionalFormatting>
  <conditionalFormatting sqref="B28">
    <cfRule type="containsText" dxfId="110" priority="4" operator="containsText" text="－">
      <formula>NOT(ISERROR(SEARCH("－",B28)))</formula>
    </cfRule>
  </conditionalFormatting>
  <conditionalFormatting sqref="B30">
    <cfRule type="containsText" dxfId="109" priority="5" operator="containsText" text="－">
      <formula>NOT(ISERROR(SEARCH("－",B30)))</formula>
    </cfRule>
  </conditionalFormatting>
  <conditionalFormatting sqref="B32">
    <cfRule type="containsText" dxfId="108" priority="7" operator="containsText" text="－">
      <formula>NOT(ISERROR(SEARCH("－",B32)))</formula>
    </cfRule>
  </conditionalFormatting>
  <conditionalFormatting sqref="C11">
    <cfRule type="cellIs" dxfId="107" priority="12" operator="equal">
      <formula>"0000/00/00"</formula>
    </cfRule>
  </conditionalFormatting>
  <dataValidations xWindow="226" yWindow="324" count="20">
    <dataValidation type="date" imeMode="off" showInputMessage="1" showErrorMessage="1" error="公募期間外です。" prompt="西暦で申請日をご入力ください。年月日の間には半角のスラッシュ（/）を入れてください（例：2023/4/1）。" sqref="B2" xr:uid="{F54470CE-D5B3-4F5C-9120-1977B826BCFE}">
      <formula1>45108</formula1>
      <formula2>45351</formula2>
    </dataValidation>
    <dataValidation type="list" showInputMessage="1" showErrorMessage="1" error="リストから選択してください" prompt="大分類→中分類→小分類の順に、それぞれリストから選択してください。_x000a_" sqref="C16" xr:uid="{87BE66DB-8481-425B-BADE-88FFBB812244}">
      <formula1>業種</formula1>
    </dataValidation>
    <dataValidation imeMode="on" allowBlank="1" sqref="C9:C10" xr:uid="{A3EB8D84-C15C-4BEB-A758-D1493B05CADE}"/>
    <dataValidation imeMode="off" allowBlank="1" showInputMessage="1" prompt="個人事業主の方は開業年月日をご入力ください。年月日の間には半角のスラッシュ（/）を入れてください（例：2023/4/1）。" sqref="C11" xr:uid="{464ADA8A-591B-4EA5-968B-178B1091E900}"/>
    <dataValidation type="date" imeMode="off" allowBlank="1" showInputMessage="1" showErrorMessage="1" error="補助事業期間外です。" prompt="西暦で事業完了予定日をご入力ください。年月日の間には半角のスラッシュ（/）を入れてください（例：2023/4/1）。" sqref="B3" xr:uid="{AA0409E8-5734-4375-81C1-2C732CA0F4A3}">
      <formula1>45108</formula1>
      <formula2>45351</formula2>
    </dataValidation>
    <dataValidation imeMode="off" allowBlank="1" showInputMessage="1" prompt="メールアドレスをご入力ください。" sqref="C25" xr:uid="{757E79C4-7001-446C-92D3-97D07443FEC4}"/>
    <dataValidation imeMode="off" allowBlank="1" showInputMessage="1" prompt="電話番号をご入力ください（例：03-1234-5678）。" sqref="C24" xr:uid="{A96F7E6C-D23B-46A2-8B59-2A80E268706D}"/>
    <dataValidation imeMode="off" allowBlank="1" sqref="C14" xr:uid="{07A80A71-31DD-4AB8-9254-4603CDEC60A1}"/>
    <dataValidation type="textLength" imeMode="on" operator="greaterThanOrEqual" allowBlank="1" showInputMessage="1" prompt="担当者の氏名をご入力ください。" sqref="C23" xr:uid="{D76B817B-2ACD-42B2-9DCA-0326EB18CC72}">
      <formula1>2</formula1>
    </dataValidation>
    <dataValidation type="whole" imeMode="off" showInputMessage="1" prompt="郵便番号をご入力ください（ハイフン不要）。" sqref="C19" xr:uid="{F71016D4-EB1D-49B6-A298-37ABCEBEFF8E}">
      <formula1>0</formula1>
      <formula2>9999999</formula2>
    </dataValidation>
    <dataValidation imeMode="on" allowBlank="1" showInputMessage="1" prompt="建物名等まで含めた住所をご入力ください。" sqref="C20" xr:uid="{2CC708FB-A02C-4B9F-BDF9-2ABC173FC0E8}"/>
    <dataValidation imeMode="on" allowBlank="1" showInputMessage="1" prompt="法人名以外のご所属の部署名をご入力ください。" sqref="C21" xr:uid="{B3ADDA29-B58A-40F1-9CB7-DDDA0DA27D2D}"/>
    <dataValidation imeMode="on" allowBlank="1" showInputMessage="1" prompt="担当者の役職をご入力ください。" sqref="C22" xr:uid="{31A1D016-8700-4B82-9B0A-272A42601160}"/>
    <dataValidation imeMode="off" allowBlank="1" showInputMessage="1" prompt="従業員には、正社員のほか、パート・アルバイト、契約社員を含みます。常時使用する従業員がいなければ、「０」と記入してください。" sqref="C12" xr:uid="{80CBF282-E631-46D0-91B2-1B663A819382}"/>
    <dataValidation imeMode="off" allowBlank="1" showInputMessage="1" prompt="個人事業主の方は入力不要です。" sqref="C13" xr:uid="{BD4EFC7F-75FE-4DDE-B792-1B871A1E71D8}"/>
    <dataValidation type="list" allowBlank="1" showInputMessage="1" showErrorMessage="1" prompt="法人・個人事業主のいずれかをお選びください。" sqref="C6" xr:uid="{E50EF3EC-0860-478D-AD7C-1CF0A4BC3400}">
      <formula1>"法人,個人事業主"</formula1>
    </dataValidation>
    <dataValidation type="list" allowBlank="1" showInputMessage="1" prompt="リストから✔（チェックマーク）をお選びください。チェックがない場合は、本補助金の申請要件を満たしていないことになります。" sqref="B28 B30 B32" xr:uid="{F48A6703-0A70-438B-A210-58A6B67EABB7}">
      <formula1>"✔,－"</formula1>
    </dataValidation>
    <dataValidation imeMode="on" allowBlank="1" showInputMessage="1" prompt="個人事業主の方で、屋号がない場合は記載不要です。" sqref="C7" xr:uid="{68AE39F2-CFEB-47CD-B617-587348AA2E3E}"/>
    <dataValidation imeMode="on" allowBlank="1" showInputMessage="1" prompt="建物名（ビル・マンション等）までご入力ください。" sqref="C8" xr:uid="{0688C1B2-2B7A-4A9C-AB6A-3D6779FABFD2}"/>
    <dataValidation allowBlank="1" sqref="C32 C30 C28" xr:uid="{B24BE117-3A71-4DAB-B7AA-58D024C91019}"/>
  </dataValidations>
  <pageMargins left="0.7" right="0.7" top="0.75" bottom="0.75" header="0.3" footer="0.3"/>
  <pageSetup paperSize="9" scale="89" orientation="portrait" r:id="rId1"/>
  <rowBreaks count="1" manualBreakCount="1">
    <brk id="26" max="2" man="1"/>
  </rowBreaks>
  <extLst>
    <ext xmlns:x14="http://schemas.microsoft.com/office/spreadsheetml/2009/9/main" uri="{CCE6A557-97BC-4b89-ADB6-D9C93CAAB3DF}">
      <x14:dataValidations xmlns:xm="http://schemas.microsoft.com/office/excel/2006/main" xWindow="226" yWindow="324" count="3">
        <x14:dataValidation type="list" showInputMessage="1" prompt="大分類→中分類→小分類の順に、それぞれリストから選択してください。" xr:uid="{8517B418-75D1-44AF-8F59-8EDC496DE610}">
          <x14:formula1>
            <xm:f>OFFSET(補助シート!$E$1,MATCH($C$16,大分類,0)-1,1,1,INDIRECT("補助シート!D"&amp;MATCH($C$16,大分類,0)))</xm:f>
          </x14:formula1>
          <xm:sqref>C17</xm:sqref>
        </x14:dataValidation>
        <x14:dataValidation type="list" showInputMessage="1" prompt="大分類→中分類→小分類の順に、それぞれリストから選択してください。" xr:uid="{B1E30BB2-143E-43F7-A607-4937A82F6CF9}">
          <x14:formula1>
            <xm:f>OFFSET(補助シート!$E$22,MATCH($C$17,中分類,0)-1,1,1,INDIRECT("補助シート!D"&amp;MATCH($C$17,中分類,0)+21))</xm:f>
          </x14:formula1>
          <xm:sqref>C18</xm:sqref>
        </x14:dataValidation>
        <x14:dataValidation type="list" showInputMessage="1" prompt="課税事業者・免税事業者のいずれかをお選びください。" xr:uid="{21C8B3F5-18A3-492A-97A4-AC27B43FF334}">
          <x14:formula1>
            <xm:f>プルダウンリスト!$A$1:$A$2</xm:f>
          </x14:formula1>
          <xm:sqref>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21E7-1A95-4259-9FAA-BF286CE3F5D2}">
  <sheetPr codeName="Sheet7">
    <pageSetUpPr fitToPage="1"/>
  </sheetPr>
  <dimension ref="A1:J30"/>
  <sheetViews>
    <sheetView view="pageBreakPreview" zoomScaleNormal="100" zoomScaleSheetLayoutView="100" workbookViewId="0">
      <selection sqref="A1:G1"/>
    </sheetView>
  </sheetViews>
  <sheetFormatPr defaultColWidth="8.75" defaultRowHeight="30" customHeight="1" x14ac:dyDescent="0.4"/>
  <cols>
    <col min="1" max="1" width="3.625" style="117" bestFit="1" customWidth="1"/>
    <col min="2" max="2" width="8.25" style="31" customWidth="1"/>
    <col min="3" max="3" width="32.375" style="31" customWidth="1"/>
    <col min="4" max="4" width="10.5" style="31" customWidth="1"/>
    <col min="5" max="7" width="20.375" style="31" customWidth="1"/>
    <col min="8" max="16384" width="8.75" style="31"/>
  </cols>
  <sheetData>
    <row r="1" spans="1:10" ht="21" customHeight="1" x14ac:dyDescent="0.4">
      <c r="A1" s="297" t="s">
        <v>717</v>
      </c>
      <c r="B1" s="297"/>
      <c r="C1" s="297"/>
      <c r="D1" s="297"/>
      <c r="E1" s="297"/>
      <c r="F1" s="297"/>
      <c r="G1" s="297"/>
    </row>
    <row r="2" spans="1:10" ht="42" customHeight="1" x14ac:dyDescent="0.4">
      <c r="A2" s="298" t="s">
        <v>896</v>
      </c>
      <c r="B2" s="298"/>
      <c r="C2" s="298"/>
      <c r="D2" s="298"/>
      <c r="E2" s="298"/>
      <c r="F2" s="298"/>
      <c r="G2" s="298"/>
    </row>
    <row r="3" spans="1:10" ht="19.7" customHeight="1" x14ac:dyDescent="0.4">
      <c r="A3" s="299" t="s">
        <v>718</v>
      </c>
      <c r="B3" s="300"/>
      <c r="C3" s="98">
        <f>IF('1－① 事業者の基本情報'!C6="法人",'1－① 事業者の基本情報'!$C$7,'1－① 事業者の基本情報'!C10)</f>
        <v>0</v>
      </c>
      <c r="D3" s="213">
        <f>'1－① 事業者の基本情報'!$C$15</f>
        <v>0</v>
      </c>
      <c r="E3" s="306" t="s">
        <v>719</v>
      </c>
      <c r="F3" s="307"/>
      <c r="G3" s="212"/>
      <c r="J3" s="115"/>
    </row>
    <row r="4" spans="1:10" ht="19.5" x14ac:dyDescent="0.4">
      <c r="A4" s="303" t="s">
        <v>634</v>
      </c>
      <c r="B4" s="304"/>
      <c r="C4" s="304"/>
      <c r="D4" s="305"/>
      <c r="E4" s="301">
        <f>E29</f>
        <v>0</v>
      </c>
      <c r="F4" s="302"/>
      <c r="G4" s="124" t="s">
        <v>720</v>
      </c>
    </row>
    <row r="5" spans="1:10" ht="19.5" x14ac:dyDescent="0.4">
      <c r="A5" s="303" t="s">
        <v>635</v>
      </c>
      <c r="B5" s="304"/>
      <c r="C5" s="304"/>
      <c r="D5" s="305"/>
      <c r="E5" s="301">
        <f>F29</f>
        <v>0</v>
      </c>
      <c r="F5" s="302"/>
      <c r="G5" s="124" t="s">
        <v>721</v>
      </c>
    </row>
    <row r="6" spans="1:10" ht="31.5" x14ac:dyDescent="0.4">
      <c r="A6" s="303" t="s">
        <v>722</v>
      </c>
      <c r="B6" s="304"/>
      <c r="C6" s="304"/>
      <c r="D6" s="305"/>
      <c r="E6" s="301">
        <f>G3*500000</f>
        <v>0</v>
      </c>
      <c r="F6" s="302"/>
      <c r="G6" s="125" t="s">
        <v>723</v>
      </c>
    </row>
    <row r="7" spans="1:10" ht="19.5" x14ac:dyDescent="0.4">
      <c r="A7" s="303" t="s">
        <v>636</v>
      </c>
      <c r="B7" s="304"/>
      <c r="C7" s="304"/>
      <c r="D7" s="305"/>
      <c r="E7" s="301">
        <f>G29</f>
        <v>0</v>
      </c>
      <c r="F7" s="302"/>
      <c r="G7" s="124" t="s">
        <v>724</v>
      </c>
    </row>
    <row r="8" spans="1:10" ht="19.7" customHeight="1" x14ac:dyDescent="0.4">
      <c r="A8" s="308" t="s">
        <v>725</v>
      </c>
      <c r="B8" s="309"/>
      <c r="C8" s="309"/>
      <c r="D8" s="309"/>
      <c r="E8" s="309"/>
      <c r="F8" s="309"/>
      <c r="G8" s="310"/>
    </row>
    <row r="9" spans="1:10" ht="49.5" customHeight="1" x14ac:dyDescent="0.4">
      <c r="A9" s="126" t="s">
        <v>671</v>
      </c>
      <c r="B9" s="126" t="s">
        <v>726</v>
      </c>
      <c r="C9" s="126" t="s">
        <v>727</v>
      </c>
      <c r="D9" s="193" t="s">
        <v>728</v>
      </c>
      <c r="E9" s="126" t="s">
        <v>729</v>
      </c>
      <c r="F9" s="127" t="s">
        <v>730</v>
      </c>
      <c r="G9" s="127" t="s">
        <v>731</v>
      </c>
    </row>
    <row r="10" spans="1:10" ht="48.75" customHeight="1" x14ac:dyDescent="0.4">
      <c r="A10" s="128">
        <v>1</v>
      </c>
      <c r="B10" s="73"/>
      <c r="C10" s="99"/>
      <c r="D10" s="95"/>
      <c r="E10" s="74"/>
      <c r="F10" s="130">
        <f>IF('1－① 事業者の基本情報'!$C$15=プルダウンリスト!$A$2,$E10,ROUNDDOWN(($E10/1.1),0))</f>
        <v>0</v>
      </c>
      <c r="G10" s="131">
        <f t="shared" ref="G10:G24" si="0">ROUNDDOWN((F10*0.5),0)</f>
        <v>0</v>
      </c>
    </row>
    <row r="11" spans="1:10" ht="48.75" customHeight="1" x14ac:dyDescent="0.4">
      <c r="A11" s="132">
        <v>2</v>
      </c>
      <c r="B11" s="75"/>
      <c r="C11" s="100"/>
      <c r="D11" s="96"/>
      <c r="E11" s="76"/>
      <c r="F11" s="135">
        <f>IF('1－① 事業者の基本情報'!$C$15=プルダウンリスト!$A$2,$E11,ROUNDDOWN(($E11/1.1),0))</f>
        <v>0</v>
      </c>
      <c r="G11" s="136">
        <f t="shared" si="0"/>
        <v>0</v>
      </c>
    </row>
    <row r="12" spans="1:10" ht="48.75" customHeight="1" x14ac:dyDescent="0.4">
      <c r="A12" s="132">
        <v>3</v>
      </c>
      <c r="B12" s="75"/>
      <c r="C12" s="100"/>
      <c r="D12" s="96"/>
      <c r="E12" s="76"/>
      <c r="F12" s="135">
        <f>IF('1－① 事業者の基本情報'!$C$15=プルダウンリスト!$A$2,$E12,ROUNDDOWN(($E12/1.1),0))</f>
        <v>0</v>
      </c>
      <c r="G12" s="136">
        <f t="shared" si="0"/>
        <v>0</v>
      </c>
    </row>
    <row r="13" spans="1:10" ht="48.75" customHeight="1" x14ac:dyDescent="0.4">
      <c r="A13" s="132">
        <v>4</v>
      </c>
      <c r="B13" s="75"/>
      <c r="C13" s="100"/>
      <c r="D13" s="96"/>
      <c r="E13" s="76"/>
      <c r="F13" s="135">
        <f>IF('1－① 事業者の基本情報'!$C$15=プルダウンリスト!$A$2,$E13,ROUNDDOWN(($E13/1.1),0))</f>
        <v>0</v>
      </c>
      <c r="G13" s="136">
        <f t="shared" si="0"/>
        <v>0</v>
      </c>
    </row>
    <row r="14" spans="1:10" ht="48.75" customHeight="1" x14ac:dyDescent="0.4">
      <c r="A14" s="132">
        <v>5</v>
      </c>
      <c r="B14" s="75"/>
      <c r="C14" s="100"/>
      <c r="D14" s="96"/>
      <c r="E14" s="76"/>
      <c r="F14" s="135">
        <f>IF('1－① 事業者の基本情報'!$C$15=プルダウンリスト!$A$2,$E14,ROUNDDOWN(($E14/1.1),0))</f>
        <v>0</v>
      </c>
      <c r="G14" s="136">
        <f t="shared" si="0"/>
        <v>0</v>
      </c>
    </row>
    <row r="15" spans="1:10" ht="48.75" customHeight="1" x14ac:dyDescent="0.4">
      <c r="A15" s="132">
        <v>6</v>
      </c>
      <c r="B15" s="75"/>
      <c r="C15" s="100"/>
      <c r="D15" s="96"/>
      <c r="E15" s="76"/>
      <c r="F15" s="135">
        <f>IF('1－① 事業者の基本情報'!$C$15=プルダウンリスト!$A$2,$E15,ROUNDDOWN(($E15/1.1),0))</f>
        <v>0</v>
      </c>
      <c r="G15" s="136">
        <f t="shared" si="0"/>
        <v>0</v>
      </c>
    </row>
    <row r="16" spans="1:10" ht="48.75" customHeight="1" x14ac:dyDescent="0.4">
      <c r="A16" s="132">
        <v>7</v>
      </c>
      <c r="B16" s="75"/>
      <c r="C16" s="100"/>
      <c r="D16" s="96"/>
      <c r="E16" s="76"/>
      <c r="F16" s="135">
        <f>IF('1－① 事業者の基本情報'!$C$15=プルダウンリスト!$A$2,$E16,ROUNDDOWN(($E16/1.1),0))</f>
        <v>0</v>
      </c>
      <c r="G16" s="136">
        <f t="shared" si="0"/>
        <v>0</v>
      </c>
    </row>
    <row r="17" spans="1:7" ht="48.75" customHeight="1" x14ac:dyDescent="0.4">
      <c r="A17" s="132">
        <v>8</v>
      </c>
      <c r="B17" s="75"/>
      <c r="C17" s="100"/>
      <c r="D17" s="96"/>
      <c r="E17" s="76"/>
      <c r="F17" s="135">
        <f>IF('1－① 事業者の基本情報'!$C$15=プルダウンリスト!$A$2,$E17,ROUNDDOWN(($E17/1.1),0))</f>
        <v>0</v>
      </c>
      <c r="G17" s="136">
        <f t="shared" si="0"/>
        <v>0</v>
      </c>
    </row>
    <row r="18" spans="1:7" ht="48.75" customHeight="1" x14ac:dyDescent="0.4">
      <c r="A18" s="132">
        <v>9</v>
      </c>
      <c r="B18" s="75"/>
      <c r="C18" s="100"/>
      <c r="D18" s="96"/>
      <c r="E18" s="76"/>
      <c r="F18" s="135">
        <f>IF('1－① 事業者の基本情報'!$C$15=プルダウンリスト!$A$2,$E18,ROUNDDOWN(($E18/1.1),0))</f>
        <v>0</v>
      </c>
      <c r="G18" s="136">
        <f t="shared" si="0"/>
        <v>0</v>
      </c>
    </row>
    <row r="19" spans="1:7" ht="48.75" customHeight="1" x14ac:dyDescent="0.4">
      <c r="A19" s="132">
        <v>10</v>
      </c>
      <c r="B19" s="75"/>
      <c r="C19" s="100"/>
      <c r="D19" s="96"/>
      <c r="E19" s="76"/>
      <c r="F19" s="135">
        <f>IF('1－① 事業者の基本情報'!$C$15=プルダウンリスト!$A$2,$E19,ROUNDDOWN(($E19/1.1),0))</f>
        <v>0</v>
      </c>
      <c r="G19" s="136">
        <f t="shared" si="0"/>
        <v>0</v>
      </c>
    </row>
    <row r="20" spans="1:7" ht="48.75" customHeight="1" x14ac:dyDescent="0.4">
      <c r="A20" s="132">
        <v>11</v>
      </c>
      <c r="B20" s="75"/>
      <c r="C20" s="100"/>
      <c r="D20" s="96"/>
      <c r="E20" s="76"/>
      <c r="F20" s="135">
        <f>IF('1－① 事業者の基本情報'!$C$15=プルダウンリスト!$A$2,$E20,ROUNDDOWN(($E20/1.1),0))</f>
        <v>0</v>
      </c>
      <c r="G20" s="136">
        <f t="shared" si="0"/>
        <v>0</v>
      </c>
    </row>
    <row r="21" spans="1:7" ht="48.75" customHeight="1" x14ac:dyDescent="0.4">
      <c r="A21" s="132">
        <v>12</v>
      </c>
      <c r="B21" s="75"/>
      <c r="C21" s="100"/>
      <c r="D21" s="96"/>
      <c r="E21" s="76"/>
      <c r="F21" s="135">
        <f>IF('1－① 事業者の基本情報'!$C$15=プルダウンリスト!$A$2,$E21,ROUNDDOWN(($E21/1.1),0))</f>
        <v>0</v>
      </c>
      <c r="G21" s="136">
        <f t="shared" si="0"/>
        <v>0</v>
      </c>
    </row>
    <row r="22" spans="1:7" ht="48.75" customHeight="1" x14ac:dyDescent="0.4">
      <c r="A22" s="132">
        <v>13</v>
      </c>
      <c r="B22" s="75"/>
      <c r="C22" s="100"/>
      <c r="D22" s="96"/>
      <c r="E22" s="76"/>
      <c r="F22" s="135">
        <f>IF('1－① 事業者の基本情報'!$C$15=プルダウンリスト!$A$2,$E22,ROUNDDOWN(($E22/1.1),0))</f>
        <v>0</v>
      </c>
      <c r="G22" s="136">
        <f t="shared" si="0"/>
        <v>0</v>
      </c>
    </row>
    <row r="23" spans="1:7" ht="48.75" customHeight="1" x14ac:dyDescent="0.4">
      <c r="A23" s="132">
        <v>14</v>
      </c>
      <c r="B23" s="75"/>
      <c r="C23" s="100"/>
      <c r="D23" s="96"/>
      <c r="E23" s="76"/>
      <c r="F23" s="135">
        <f>IF('1－① 事業者の基本情報'!$C$15=プルダウンリスト!$A$2,$E23,ROUNDDOWN(($E23/1.1),0))</f>
        <v>0</v>
      </c>
      <c r="G23" s="136">
        <f t="shared" si="0"/>
        <v>0</v>
      </c>
    </row>
    <row r="24" spans="1:7" ht="48.75" customHeight="1" x14ac:dyDescent="0.4">
      <c r="A24" s="137">
        <v>15</v>
      </c>
      <c r="B24" s="77"/>
      <c r="C24" s="101"/>
      <c r="D24" s="97"/>
      <c r="E24" s="78"/>
      <c r="F24" s="139">
        <f>IF('1－① 事業者の基本情報'!$C$15=プルダウンリスト!$A$2,$E24,ROUNDDOWN(($E24/1.1),0))</f>
        <v>0</v>
      </c>
      <c r="G24" s="140">
        <f t="shared" si="0"/>
        <v>0</v>
      </c>
    </row>
    <row r="25" spans="1:7" ht="16.5" x14ac:dyDescent="0.4">
      <c r="A25" s="287" t="s">
        <v>732</v>
      </c>
      <c r="B25" s="288" t="s">
        <v>733</v>
      </c>
      <c r="C25" s="289"/>
      <c r="D25" s="290"/>
      <c r="E25" s="141">
        <f t="shared" ref="E25:G28" si="1">SUMIFS(E$10:E$24,$B$10:$B$24,$B25)</f>
        <v>0</v>
      </c>
      <c r="F25" s="141">
        <f t="shared" si="1"/>
        <v>0</v>
      </c>
      <c r="G25" s="142">
        <f t="shared" si="1"/>
        <v>0</v>
      </c>
    </row>
    <row r="26" spans="1:7" ht="16.5" x14ac:dyDescent="0.4">
      <c r="A26" s="287"/>
      <c r="B26" s="291" t="s">
        <v>734</v>
      </c>
      <c r="C26" s="292"/>
      <c r="D26" s="293"/>
      <c r="E26" s="143">
        <f t="shared" si="1"/>
        <v>0</v>
      </c>
      <c r="F26" s="143">
        <f t="shared" si="1"/>
        <v>0</v>
      </c>
      <c r="G26" s="144">
        <f t="shared" si="1"/>
        <v>0</v>
      </c>
    </row>
    <row r="27" spans="1:7" ht="16.5" x14ac:dyDescent="0.4">
      <c r="A27" s="287"/>
      <c r="B27" s="291" t="s">
        <v>735</v>
      </c>
      <c r="C27" s="292"/>
      <c r="D27" s="293"/>
      <c r="E27" s="143">
        <f t="shared" si="1"/>
        <v>0</v>
      </c>
      <c r="F27" s="143">
        <f t="shared" si="1"/>
        <v>0</v>
      </c>
      <c r="G27" s="144">
        <f t="shared" si="1"/>
        <v>0</v>
      </c>
    </row>
    <row r="28" spans="1:7" ht="16.5" x14ac:dyDescent="0.4">
      <c r="A28" s="287"/>
      <c r="B28" s="294" t="s">
        <v>736</v>
      </c>
      <c r="C28" s="295"/>
      <c r="D28" s="296"/>
      <c r="E28" s="145">
        <f t="shared" si="1"/>
        <v>0</v>
      </c>
      <c r="F28" s="145">
        <f t="shared" si="1"/>
        <v>0</v>
      </c>
      <c r="G28" s="146">
        <f t="shared" si="1"/>
        <v>0</v>
      </c>
    </row>
    <row r="29" spans="1:7" ht="16.5" x14ac:dyDescent="0.4">
      <c r="A29" s="284" t="s">
        <v>737</v>
      </c>
      <c r="B29" s="285"/>
      <c r="C29" s="285"/>
      <c r="D29" s="286"/>
      <c r="E29" s="147">
        <f>SUM($E$10:$E$24)</f>
        <v>0</v>
      </c>
      <c r="F29" s="148">
        <f>SUM($F$10:$F$24)</f>
        <v>0</v>
      </c>
      <c r="G29" s="149">
        <f>IF((SUM($G$10:$G$24))&gt;$E$6,$E$6,(SUM($G$10:$G$24)))</f>
        <v>0</v>
      </c>
    </row>
    <row r="30" spans="1:7" ht="60" customHeight="1" x14ac:dyDescent="0.4">
      <c r="A30" s="283" t="s">
        <v>738</v>
      </c>
      <c r="B30" s="283"/>
      <c r="C30" s="283"/>
      <c r="D30" s="283"/>
      <c r="E30" s="283"/>
      <c r="F30" s="283"/>
      <c r="G30" s="283"/>
    </row>
  </sheetData>
  <sheetProtection algorithmName="SHA-512" hashValue="U+TKkC0wEJPBKDuvDYBZ8/3S6OVAULkvhvx9YAGaKWhcDiideNKku3FRhIsqsVJoL5NPr2Ws23TNJRsXX/fRqg==" saltValue="iQYYj1n74IoIJpw3dEe3PA==" spinCount="100000" sheet="1"/>
  <mergeCells count="20">
    <mergeCell ref="E5:F5"/>
    <mergeCell ref="E7:F7"/>
    <mergeCell ref="A8:G8"/>
    <mergeCell ref="A7:D7"/>
    <mergeCell ref="A6:D6"/>
    <mergeCell ref="A5:D5"/>
    <mergeCell ref="E6:F6"/>
    <mergeCell ref="A1:G1"/>
    <mergeCell ref="A2:G2"/>
    <mergeCell ref="A3:B3"/>
    <mergeCell ref="E4:F4"/>
    <mergeCell ref="A4:D4"/>
    <mergeCell ref="E3:F3"/>
    <mergeCell ref="A30:G30"/>
    <mergeCell ref="A29:D29"/>
    <mergeCell ref="A25:A28"/>
    <mergeCell ref="B25:D25"/>
    <mergeCell ref="B26:D26"/>
    <mergeCell ref="B27:D27"/>
    <mergeCell ref="B28:D28"/>
  </mergeCells>
  <phoneticPr fontId="1"/>
  <conditionalFormatting sqref="B10:F24">
    <cfRule type="cellIs" dxfId="106" priority="5" operator="equal">
      <formula>""</formula>
    </cfRule>
  </conditionalFormatting>
  <conditionalFormatting sqref="C3:D3">
    <cfRule type="cellIs" dxfId="105" priority="1" operator="equal">
      <formula>0</formula>
    </cfRule>
  </conditionalFormatting>
  <conditionalFormatting sqref="D10:D24">
    <cfRule type="expression" dxfId="104" priority="3">
      <formula>$B10="旅費"</formula>
    </cfRule>
  </conditionalFormatting>
  <conditionalFormatting sqref="F10:G24">
    <cfRule type="cellIs" dxfId="103" priority="2" operator="equal">
      <formula>0</formula>
    </cfRule>
  </conditionalFormatting>
  <conditionalFormatting sqref="G3">
    <cfRule type="cellIs" dxfId="102" priority="4" operator="equal">
      <formula>""</formula>
    </cfRule>
  </conditionalFormatting>
  <dataValidations count="4">
    <dataValidation type="list" allowBlank="1" showInputMessage="1" showErrorMessage="1" prompt="リストから受け入れ予定人数（１～５人）を選択してください。人数に応じて、補助上限額が変動します（受け入れ１人あたり50万円、１事業者あたり250万円）。" sqref="G3" xr:uid="{04889023-B373-4AB2-B598-920E43AA04FE}">
      <formula1>"1,2,3,4,5"</formula1>
    </dataValidation>
    <dataValidation imeMode="off" allowBlank="1" showInputMessage="1" showErrorMessage="1" sqref="F10:F24" xr:uid="{80BA9918-ED38-48C3-B9C7-7D3E8F1E8E65}"/>
    <dataValidation imeMode="off" allowBlank="1" showInputMessage="1" prompt="費目ごとに経費の税込額をご記入ください（右欄の補助対象経費、補助金交付申請額は自動計算されます）。" sqref="E10:E24" xr:uid="{E30D14AD-F698-4F04-B81C-CEE56FAF772B}"/>
    <dataValidation imeMode="on" allowBlank="1" showInputMessage="1" prompt="費目ごとに具体的な内容をご記入ください。_x000a_○仲介サービス利用費…①利用予定の企業名②利用予定のサービス名③当該サービスによる受け入れ予定人数_x000a_○専門家経費…①専門家の職種②氏名③相談内容④相談回数_x000a_○旅費…①当該人材の居住地（未確定の場合は希望地域）②申請者の所在地_x000a_○クラウドサービス利用費…①サービス名②利用期間③利用予定人数" sqref="C10:C24" xr:uid="{40CE9229-1FBF-433C-8F38-4B87562393CA}"/>
  </dataValidations>
  <pageMargins left="0.7" right="0.7" top="0.75" bottom="0.75" header="0.3" footer="0.3"/>
  <pageSetup paperSize="9" scale="69" fitToHeight="0" orientation="portrait" r:id="rId1"/>
  <ignoredErrors>
    <ignoredError sqref="E4:F7"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prompt="該当する費目をリストからお選びください。" xr:uid="{8B9B0E12-B3E8-43FA-9C60-C2B6176CDAEF}">
          <x14:formula1>
            <xm:f>プルダウンリスト!$C$1:$C$4</xm:f>
          </x14:formula1>
          <xm:sqref>B10:B24</xm:sqref>
        </x14:dataValidation>
        <x14:dataValidation type="list" allowBlank="1" showInputMessage="1" prompt="費目ごとの事業者選定の方法について、_x000a_「相見積もり」、「随意契約」のいずれかを_x000a_リストからお選びください。_x000a_" xr:uid="{6749C837-070D-4122-B0D4-18EA8A07287F}">
          <x14:formula1>
            <xm:f>プルダウンリスト!$D$1:$D$2</xm:f>
          </x14:formula1>
          <xm:sqref>D10:D24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45D6F-67E0-4081-A699-5583490936FD}">
  <sheetPr codeName="Sheet11">
    <pageSetUpPr fitToPage="1"/>
  </sheetPr>
  <dimension ref="A1:K19"/>
  <sheetViews>
    <sheetView view="pageBreakPreview" zoomScaleNormal="100" zoomScaleSheetLayoutView="100" workbookViewId="0">
      <selection sqref="A1:H1"/>
    </sheetView>
  </sheetViews>
  <sheetFormatPr defaultColWidth="8.75" defaultRowHeight="30" customHeight="1" x14ac:dyDescent="0.4"/>
  <cols>
    <col min="1" max="1" width="3.625" style="117" bestFit="1" customWidth="1"/>
    <col min="2" max="2" width="8.25" style="31" customWidth="1"/>
    <col min="3" max="3" width="32.375" style="31" customWidth="1"/>
    <col min="4" max="4" width="10.5" style="31" bestFit="1" customWidth="1"/>
    <col min="5" max="5" width="20.375" style="31" customWidth="1"/>
    <col min="6" max="7" width="15" style="31" customWidth="1"/>
    <col min="8" max="8" width="45" style="31" customWidth="1"/>
    <col min="9" max="16384" width="8.75" style="31"/>
  </cols>
  <sheetData>
    <row r="1" spans="1:11" ht="21" customHeight="1" x14ac:dyDescent="0.4">
      <c r="A1" s="297" t="s">
        <v>739</v>
      </c>
      <c r="B1" s="297"/>
      <c r="C1" s="297"/>
      <c r="D1" s="297"/>
      <c r="E1" s="297"/>
      <c r="F1" s="297"/>
      <c r="G1" s="297"/>
      <c r="H1" s="297"/>
    </row>
    <row r="2" spans="1:11" ht="42" customHeight="1" x14ac:dyDescent="0.4">
      <c r="A2" s="298" t="s">
        <v>897</v>
      </c>
      <c r="B2" s="298"/>
      <c r="C2" s="298"/>
      <c r="D2" s="298"/>
      <c r="E2" s="298"/>
      <c r="F2" s="298"/>
      <c r="G2" s="298"/>
      <c r="H2" s="298"/>
    </row>
    <row r="3" spans="1:11" ht="19.7" customHeight="1" x14ac:dyDescent="0.4">
      <c r="A3" s="312" t="s">
        <v>718</v>
      </c>
      <c r="B3" s="312"/>
      <c r="C3" s="311">
        <f>IF('1－① 事業者の基本情報'!C6="法人",'1－① 事業者の基本情報'!$C$7,'1－① 事業者の基本情報'!C10)</f>
        <v>0</v>
      </c>
      <c r="D3" s="311"/>
      <c r="E3" s="311"/>
      <c r="F3" s="311"/>
      <c r="G3" s="311"/>
      <c r="H3" s="311"/>
      <c r="K3" s="115"/>
    </row>
    <row r="4" spans="1:11" ht="49.5" customHeight="1" x14ac:dyDescent="0.4">
      <c r="A4" s="126" t="s">
        <v>671</v>
      </c>
      <c r="B4" s="126" t="s">
        <v>726</v>
      </c>
      <c r="C4" s="126" t="s">
        <v>727</v>
      </c>
      <c r="D4" s="126" t="s">
        <v>728</v>
      </c>
      <c r="E4" s="150" t="s">
        <v>740</v>
      </c>
      <c r="F4" s="151" t="s">
        <v>833</v>
      </c>
      <c r="G4" s="169" t="s">
        <v>834</v>
      </c>
      <c r="H4" s="127" t="s">
        <v>852</v>
      </c>
    </row>
    <row r="5" spans="1:11" ht="82.5" customHeight="1" x14ac:dyDescent="0.4">
      <c r="A5" s="128">
        <v>1</v>
      </c>
      <c r="B5" s="120">
        <f>'1－② 支出計画書'!B10</f>
        <v>0</v>
      </c>
      <c r="C5" s="152">
        <f>'1－② 支出計画書'!C10</f>
        <v>0</v>
      </c>
      <c r="D5" s="129">
        <f>'1－② 支出計画書'!D10</f>
        <v>0</v>
      </c>
      <c r="E5" s="153">
        <f>'1－② 支出計画書'!E10</f>
        <v>0</v>
      </c>
      <c r="F5" s="170"/>
      <c r="G5" s="171"/>
      <c r="H5" s="217"/>
    </row>
    <row r="6" spans="1:11" ht="82.5" customHeight="1" x14ac:dyDescent="0.4">
      <c r="A6" s="132">
        <v>2</v>
      </c>
      <c r="B6" s="133">
        <f>'1－② 支出計画書'!B11</f>
        <v>0</v>
      </c>
      <c r="C6" s="154">
        <f>'1－② 支出計画書'!C11</f>
        <v>0</v>
      </c>
      <c r="D6" s="134">
        <f>'1－② 支出計画書'!D11</f>
        <v>0</v>
      </c>
      <c r="E6" s="155">
        <f>'1－② 支出計画書'!E11</f>
        <v>0</v>
      </c>
      <c r="F6" s="172"/>
      <c r="G6" s="173"/>
      <c r="H6" s="218"/>
    </row>
    <row r="7" spans="1:11" ht="82.5" customHeight="1" x14ac:dyDescent="0.4">
      <c r="A7" s="132">
        <v>3</v>
      </c>
      <c r="B7" s="133">
        <f>'1－② 支出計画書'!B12</f>
        <v>0</v>
      </c>
      <c r="C7" s="154">
        <f>'1－② 支出計画書'!C12</f>
        <v>0</v>
      </c>
      <c r="D7" s="156">
        <f>'1－② 支出計画書'!D12</f>
        <v>0</v>
      </c>
      <c r="E7" s="157">
        <f>'1－② 支出計画書'!E12</f>
        <v>0</v>
      </c>
      <c r="F7" s="172"/>
      <c r="G7" s="173"/>
      <c r="H7" s="218"/>
    </row>
    <row r="8" spans="1:11" ht="82.5" customHeight="1" x14ac:dyDescent="0.4">
      <c r="A8" s="132">
        <v>4</v>
      </c>
      <c r="B8" s="133">
        <f>'1－② 支出計画書'!B13</f>
        <v>0</v>
      </c>
      <c r="C8" s="154">
        <f>'1－② 支出計画書'!C13</f>
        <v>0</v>
      </c>
      <c r="D8" s="156">
        <f>'1－② 支出計画書'!D13</f>
        <v>0</v>
      </c>
      <c r="E8" s="157">
        <f>'1－② 支出計画書'!E13</f>
        <v>0</v>
      </c>
      <c r="F8" s="172"/>
      <c r="G8" s="173"/>
      <c r="H8" s="218"/>
    </row>
    <row r="9" spans="1:11" ht="82.5" customHeight="1" x14ac:dyDescent="0.4">
      <c r="A9" s="132">
        <v>5</v>
      </c>
      <c r="B9" s="133">
        <f>'1－② 支出計画書'!B14</f>
        <v>0</v>
      </c>
      <c r="C9" s="154">
        <f>'1－② 支出計画書'!C14</f>
        <v>0</v>
      </c>
      <c r="D9" s="156">
        <f>'1－② 支出計画書'!D14</f>
        <v>0</v>
      </c>
      <c r="E9" s="157">
        <f>'1－② 支出計画書'!E14</f>
        <v>0</v>
      </c>
      <c r="F9" s="172"/>
      <c r="G9" s="173"/>
      <c r="H9" s="218"/>
    </row>
    <row r="10" spans="1:11" ht="82.5" customHeight="1" x14ac:dyDescent="0.4">
      <c r="A10" s="132">
        <v>6</v>
      </c>
      <c r="B10" s="133">
        <f>'1－② 支出計画書'!B15</f>
        <v>0</v>
      </c>
      <c r="C10" s="154">
        <f>'1－② 支出計画書'!C15</f>
        <v>0</v>
      </c>
      <c r="D10" s="156">
        <f>'1－② 支出計画書'!D15</f>
        <v>0</v>
      </c>
      <c r="E10" s="157">
        <f>'1－② 支出計画書'!E15</f>
        <v>0</v>
      </c>
      <c r="F10" s="172"/>
      <c r="G10" s="173"/>
      <c r="H10" s="218"/>
    </row>
    <row r="11" spans="1:11" ht="82.5" customHeight="1" x14ac:dyDescent="0.4">
      <c r="A11" s="132">
        <v>7</v>
      </c>
      <c r="B11" s="133">
        <f>'1－② 支出計画書'!B16</f>
        <v>0</v>
      </c>
      <c r="C11" s="154">
        <f>'1－② 支出計画書'!C16</f>
        <v>0</v>
      </c>
      <c r="D11" s="156">
        <f>'1－② 支出計画書'!D16</f>
        <v>0</v>
      </c>
      <c r="E11" s="157">
        <f>'1－② 支出計画書'!E16</f>
        <v>0</v>
      </c>
      <c r="F11" s="172"/>
      <c r="G11" s="173"/>
      <c r="H11" s="218"/>
    </row>
    <row r="12" spans="1:11" ht="82.5" customHeight="1" x14ac:dyDescent="0.4">
      <c r="A12" s="132">
        <v>8</v>
      </c>
      <c r="B12" s="133">
        <f>'1－② 支出計画書'!B17</f>
        <v>0</v>
      </c>
      <c r="C12" s="154">
        <f>'1－② 支出計画書'!C17</f>
        <v>0</v>
      </c>
      <c r="D12" s="156">
        <f>'1－② 支出計画書'!D17</f>
        <v>0</v>
      </c>
      <c r="E12" s="157">
        <f>'1－② 支出計画書'!E17</f>
        <v>0</v>
      </c>
      <c r="F12" s="172"/>
      <c r="G12" s="173"/>
      <c r="H12" s="218"/>
    </row>
    <row r="13" spans="1:11" ht="82.5" customHeight="1" x14ac:dyDescent="0.4">
      <c r="A13" s="132">
        <v>9</v>
      </c>
      <c r="B13" s="133">
        <f>'1－② 支出計画書'!B18</f>
        <v>0</v>
      </c>
      <c r="C13" s="154">
        <f>'1－② 支出計画書'!C18</f>
        <v>0</v>
      </c>
      <c r="D13" s="156">
        <f>'1－② 支出計画書'!D18</f>
        <v>0</v>
      </c>
      <c r="E13" s="157">
        <f>'1－② 支出計画書'!E18</f>
        <v>0</v>
      </c>
      <c r="F13" s="172"/>
      <c r="G13" s="173"/>
      <c r="H13" s="218"/>
    </row>
    <row r="14" spans="1:11" ht="82.5" customHeight="1" x14ac:dyDescent="0.4">
      <c r="A14" s="132">
        <v>10</v>
      </c>
      <c r="B14" s="133">
        <f>'1－② 支出計画書'!B19</f>
        <v>0</v>
      </c>
      <c r="C14" s="154">
        <f>'1－② 支出計画書'!C19</f>
        <v>0</v>
      </c>
      <c r="D14" s="156">
        <f>'1－② 支出計画書'!D19</f>
        <v>0</v>
      </c>
      <c r="E14" s="157">
        <f>'1－② 支出計画書'!E19</f>
        <v>0</v>
      </c>
      <c r="F14" s="172"/>
      <c r="G14" s="173"/>
      <c r="H14" s="218"/>
    </row>
    <row r="15" spans="1:11" ht="82.5" customHeight="1" x14ac:dyDescent="0.4">
      <c r="A15" s="132">
        <v>11</v>
      </c>
      <c r="B15" s="133">
        <f>'1－② 支出計画書'!B20</f>
        <v>0</v>
      </c>
      <c r="C15" s="154">
        <f>'1－② 支出計画書'!C20</f>
        <v>0</v>
      </c>
      <c r="D15" s="156">
        <f>'1－② 支出計画書'!D20</f>
        <v>0</v>
      </c>
      <c r="E15" s="157">
        <f>'1－② 支出計画書'!E20</f>
        <v>0</v>
      </c>
      <c r="F15" s="172"/>
      <c r="G15" s="173"/>
      <c r="H15" s="218"/>
    </row>
    <row r="16" spans="1:11" ht="82.5" customHeight="1" x14ac:dyDescent="0.4">
      <c r="A16" s="132">
        <v>12</v>
      </c>
      <c r="B16" s="133">
        <f>'1－② 支出計画書'!B21</f>
        <v>0</v>
      </c>
      <c r="C16" s="154">
        <f>'1－② 支出計画書'!C21</f>
        <v>0</v>
      </c>
      <c r="D16" s="156">
        <f>'1－② 支出計画書'!D21</f>
        <v>0</v>
      </c>
      <c r="E16" s="157">
        <f>'1－② 支出計画書'!E21</f>
        <v>0</v>
      </c>
      <c r="F16" s="172"/>
      <c r="G16" s="173"/>
      <c r="H16" s="218"/>
    </row>
    <row r="17" spans="1:8" ht="82.5" customHeight="1" x14ac:dyDescent="0.4">
      <c r="A17" s="132">
        <v>13</v>
      </c>
      <c r="B17" s="133">
        <f>'1－② 支出計画書'!B22</f>
        <v>0</v>
      </c>
      <c r="C17" s="154">
        <f>'1－② 支出計画書'!C22</f>
        <v>0</v>
      </c>
      <c r="D17" s="156">
        <f>'1－② 支出計画書'!D22</f>
        <v>0</v>
      </c>
      <c r="E17" s="157">
        <f>'1－② 支出計画書'!E22</f>
        <v>0</v>
      </c>
      <c r="F17" s="172"/>
      <c r="G17" s="173"/>
      <c r="H17" s="218"/>
    </row>
    <row r="18" spans="1:8" ht="82.5" customHeight="1" x14ac:dyDescent="0.4">
      <c r="A18" s="132">
        <v>14</v>
      </c>
      <c r="B18" s="133">
        <f>'1－② 支出計画書'!B23</f>
        <v>0</v>
      </c>
      <c r="C18" s="154">
        <f>'1－② 支出計画書'!C23</f>
        <v>0</v>
      </c>
      <c r="D18" s="156">
        <f>'1－② 支出計画書'!D23</f>
        <v>0</v>
      </c>
      <c r="E18" s="157">
        <f>'1－② 支出計画書'!E23</f>
        <v>0</v>
      </c>
      <c r="F18" s="172"/>
      <c r="G18" s="173"/>
      <c r="H18" s="218"/>
    </row>
    <row r="19" spans="1:8" ht="82.5" customHeight="1" x14ac:dyDescent="0.4">
      <c r="A19" s="137">
        <v>15</v>
      </c>
      <c r="B19" s="138">
        <f>'1－② 支出計画書'!B24</f>
        <v>0</v>
      </c>
      <c r="C19" s="158">
        <f>'1－② 支出計画書'!C24</f>
        <v>0</v>
      </c>
      <c r="D19" s="159">
        <f>'1－② 支出計画書'!D24</f>
        <v>0</v>
      </c>
      <c r="E19" s="160">
        <f>'1－② 支出計画書'!E24</f>
        <v>0</v>
      </c>
      <c r="F19" s="174"/>
      <c r="G19" s="175"/>
      <c r="H19" s="219"/>
    </row>
  </sheetData>
  <sheetProtection algorithmName="SHA-512" hashValue="meZNXscWXOIY8Ql2AO3B49lckxTFWNLmVsLA+S20+fhp2VV4TH8ybE1DVQ70M8/PnUvY2ZngB6XzuLHTWm0HBQ==" saltValue="wawdIsMQp0QNNCTIyoq4Xw==" spinCount="100000" sheet="1"/>
  <mergeCells count="4">
    <mergeCell ref="C3:H3"/>
    <mergeCell ref="A1:H1"/>
    <mergeCell ref="A2:H2"/>
    <mergeCell ref="A3:B3"/>
  </mergeCells>
  <phoneticPr fontId="1"/>
  <conditionalFormatting sqref="B5:E19">
    <cfRule type="cellIs" dxfId="101" priority="2" operator="equal">
      <formula>0</formula>
    </cfRule>
  </conditionalFormatting>
  <conditionalFormatting sqref="C3:H3">
    <cfRule type="cellIs" dxfId="100" priority="1" operator="equal">
      <formula>0</formula>
    </cfRule>
  </conditionalFormatting>
  <conditionalFormatting sqref="D5:D19">
    <cfRule type="expression" dxfId="99" priority="15">
      <formula>$B5="旅費"</formula>
    </cfRule>
  </conditionalFormatting>
  <conditionalFormatting sqref="F5:H19">
    <cfRule type="cellIs" dxfId="98" priority="3" operator="equal">
      <formula>""</formula>
    </cfRule>
  </conditionalFormatting>
  <dataValidations count="4">
    <dataValidation allowBlank="1" sqref="B5:E19" xr:uid="{E94FE367-09C2-4B6D-A375-764D6BA7ED1A}"/>
    <dataValidation imeMode="on" allowBlank="1" showInputMessage="1" prompt="随意契約とすることが適切と考えられる具体的な理由をご記入ください。" sqref="H5:H19" xr:uid="{5C5E150C-C382-471A-BFC6-2E8BFF541A31}"/>
    <dataValidation imeMode="on" allowBlank="1" showInputMessage="1" prompt="本見積もり先・随意契約先の事業者名を正確にご記入ください。" sqref="F5:F19" xr:uid="{F608474C-1D17-4573-9561-4D810BE22DB2}"/>
    <dataValidation imeMode="on" allowBlank="1" showInputMessage="1" prompt="相見積もり先の事業者名を正確にご記入ください。" sqref="G5:G19" xr:uid="{71541BB6-6846-46E5-8987-38BBD17D519B}"/>
  </dataValidations>
  <pageMargins left="0.7" right="0.7" top="0.75" bottom="0.75" header="0.3" footer="0.3"/>
  <pageSetup paperSize="9" scale="5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9" id="{3CF9E507-B74F-46B3-9580-2F796F8D1EF4}">
            <xm:f>$B5=プルダウンリスト!$C$3</xm:f>
            <x14:dxf>
              <fill>
                <patternFill patternType="darkUp">
                  <fgColor theme="1"/>
                </patternFill>
              </fill>
            </x14:dxf>
          </x14:cfRule>
          <xm:sqref>F5:H19</xm:sqref>
        </x14:conditionalFormatting>
        <x14:conditionalFormatting xmlns:xm="http://schemas.microsoft.com/office/excel/2006/main">
          <x14:cfRule type="expression" priority="6" id="{FECD5C5A-E445-41A1-ACC8-0886876368E9}">
            <xm:f>$D5=プルダウンリスト!$D$2</xm:f>
            <x14:dxf>
              <fill>
                <patternFill patternType="darkUp">
                  <fgColor theme="1"/>
                </patternFill>
              </fill>
            </x14:dxf>
          </x14:cfRule>
          <xm:sqref>G5:G19</xm:sqref>
        </x14:conditionalFormatting>
        <x14:conditionalFormatting xmlns:xm="http://schemas.microsoft.com/office/excel/2006/main">
          <x14:cfRule type="expression" priority="7" id="{593F85E0-6F18-4B86-A873-5F2BC710481F}">
            <xm:f>$D5=プルダウンリスト!$D$1</xm:f>
            <x14:dxf>
              <fill>
                <patternFill patternType="darkUp">
                  <fgColor theme="1"/>
                </patternFill>
              </fill>
            </x14:dxf>
          </x14:cfRule>
          <xm:sqref>H5:H19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65F3-76E9-4AEB-83EF-815AF2183D62}">
  <sheetPr codeName="Sheet8">
    <pageSetUpPr fitToPage="1"/>
  </sheetPr>
  <dimension ref="A1:G23"/>
  <sheetViews>
    <sheetView view="pageBreakPreview" zoomScale="90" zoomScaleNormal="100" zoomScaleSheetLayoutView="90" workbookViewId="0">
      <selection sqref="A1:F1"/>
    </sheetView>
  </sheetViews>
  <sheetFormatPr defaultColWidth="19.25" defaultRowHeight="18" x14ac:dyDescent="0.4"/>
  <cols>
    <col min="1" max="1" width="5.875" style="163" customWidth="1"/>
    <col min="2" max="7" width="11.75" style="163" customWidth="1"/>
    <col min="8" max="16384" width="19.25" style="163"/>
  </cols>
  <sheetData>
    <row r="1" spans="1:7" x14ac:dyDescent="0.4">
      <c r="A1" s="313" t="s">
        <v>741</v>
      </c>
      <c r="B1" s="313"/>
      <c r="C1" s="313"/>
      <c r="D1" s="313"/>
      <c r="E1" s="313"/>
      <c r="F1" s="313"/>
      <c r="G1" s="162" t="s">
        <v>742</v>
      </c>
    </row>
    <row r="2" spans="1:7" x14ac:dyDescent="0.4">
      <c r="A2" s="314">
        <f>'1－① 事業者の基本情報'!$B$2</f>
        <v>0</v>
      </c>
      <c r="B2" s="314"/>
      <c r="C2" s="314"/>
      <c r="D2" s="314"/>
      <c r="E2" s="314"/>
      <c r="F2" s="314"/>
      <c r="G2" s="314"/>
    </row>
    <row r="3" spans="1:7" x14ac:dyDescent="0.4">
      <c r="A3" s="315" t="s">
        <v>743</v>
      </c>
      <c r="B3" s="315"/>
      <c r="C3" s="315"/>
      <c r="D3" s="315"/>
      <c r="E3" s="315"/>
      <c r="F3" s="315"/>
      <c r="G3" s="315"/>
    </row>
    <row r="4" spans="1:7" x14ac:dyDescent="0.4">
      <c r="A4" s="315" t="s">
        <v>744</v>
      </c>
      <c r="B4" s="315"/>
      <c r="C4" s="315"/>
      <c r="D4" s="315"/>
      <c r="E4" s="315"/>
      <c r="F4" s="315"/>
      <c r="G4" s="315"/>
    </row>
    <row r="5" spans="1:7" ht="45.2" customHeight="1" x14ac:dyDescent="0.4">
      <c r="A5" s="316"/>
      <c r="B5" s="316"/>
      <c r="C5" s="316"/>
      <c r="D5" s="316"/>
      <c r="E5" s="161" t="s">
        <v>745</v>
      </c>
      <c r="F5" s="317">
        <f>'1－① 事業者の基本情報'!C8</f>
        <v>0</v>
      </c>
      <c r="G5" s="317"/>
    </row>
    <row r="6" spans="1:7" x14ac:dyDescent="0.4">
      <c r="A6" s="316"/>
      <c r="B6" s="316"/>
      <c r="C6" s="316"/>
      <c r="D6" s="316"/>
      <c r="E6" s="25" t="str">
        <f>IF('1－① 事業者の基本情報'!C6="法人","会社名","")</f>
        <v/>
      </c>
      <c r="F6" s="318" t="str">
        <f>IF('1－① 事業者の基本情報'!C6="法人",'1－① 事業者の基本情報'!C7,"")</f>
        <v/>
      </c>
      <c r="G6" s="318"/>
    </row>
    <row r="7" spans="1:7" x14ac:dyDescent="0.4">
      <c r="A7" s="316"/>
      <c r="B7" s="316"/>
      <c r="C7" s="316"/>
      <c r="D7" s="316"/>
      <c r="E7" s="25" t="str">
        <f>IF('1－① 事業者の基本情報'!C6="法人","代表者役職","")</f>
        <v/>
      </c>
      <c r="F7" s="318" t="str">
        <f>IF('1－① 事業者の基本情報'!C6="法人",'1－① 事業者の基本情報'!C9,"")</f>
        <v/>
      </c>
      <c r="G7" s="318"/>
    </row>
    <row r="8" spans="1:7" x14ac:dyDescent="0.4">
      <c r="A8" s="316"/>
      <c r="B8" s="316"/>
      <c r="C8" s="316"/>
      <c r="D8" s="316"/>
      <c r="E8" s="25" t="s">
        <v>746</v>
      </c>
      <c r="F8" s="318">
        <f>'1－① 事業者の基本情報'!C10</f>
        <v>0</v>
      </c>
      <c r="G8" s="318"/>
    </row>
    <row r="9" spans="1:7" x14ac:dyDescent="0.4">
      <c r="A9" s="316"/>
      <c r="B9" s="316"/>
      <c r="C9" s="316"/>
      <c r="D9" s="316"/>
      <c r="E9" s="316"/>
      <c r="F9" s="316"/>
      <c r="G9" s="316"/>
    </row>
    <row r="10" spans="1:7" ht="57" customHeight="1" x14ac:dyDescent="0.4">
      <c r="A10" s="320" t="s">
        <v>747</v>
      </c>
      <c r="B10" s="316"/>
      <c r="C10" s="316"/>
      <c r="D10" s="316"/>
      <c r="E10" s="316"/>
      <c r="F10" s="316"/>
      <c r="G10" s="316"/>
    </row>
    <row r="11" spans="1:7" ht="99.6" customHeight="1" x14ac:dyDescent="0.4">
      <c r="A11" s="321" t="s">
        <v>748</v>
      </c>
      <c r="B11" s="321"/>
      <c r="C11" s="321"/>
      <c r="D11" s="321"/>
      <c r="E11" s="321"/>
      <c r="F11" s="321"/>
      <c r="G11" s="321"/>
    </row>
    <row r="12" spans="1:7" ht="26.45" customHeight="1" x14ac:dyDescent="0.4">
      <c r="A12" s="316" t="s">
        <v>749</v>
      </c>
      <c r="B12" s="316"/>
      <c r="C12" s="316"/>
      <c r="D12" s="316"/>
      <c r="E12" s="316"/>
      <c r="F12" s="316"/>
      <c r="G12" s="316"/>
    </row>
    <row r="13" spans="1:7" x14ac:dyDescent="0.4">
      <c r="A13" s="313" t="s">
        <v>750</v>
      </c>
      <c r="B13" s="313"/>
      <c r="C13" s="313"/>
      <c r="D13" s="313"/>
      <c r="E13" s="313"/>
      <c r="F13" s="313"/>
      <c r="G13" s="313"/>
    </row>
    <row r="14" spans="1:7" ht="36" customHeight="1" x14ac:dyDescent="0.4">
      <c r="A14" s="313" t="s">
        <v>751</v>
      </c>
      <c r="B14" s="313"/>
      <c r="C14" s="313"/>
      <c r="D14" s="313"/>
      <c r="E14" s="313"/>
      <c r="F14" s="313"/>
      <c r="G14" s="313"/>
    </row>
    <row r="15" spans="1:7" x14ac:dyDescent="0.4">
      <c r="A15" s="313" t="s">
        <v>752</v>
      </c>
      <c r="B15" s="313"/>
      <c r="C15" s="313"/>
      <c r="D15" s="313"/>
      <c r="E15" s="313"/>
      <c r="F15" s="313"/>
      <c r="G15" s="313"/>
    </row>
    <row r="16" spans="1:7" ht="36" customHeight="1" x14ac:dyDescent="0.4">
      <c r="A16" s="313" t="s">
        <v>753</v>
      </c>
      <c r="B16" s="313"/>
      <c r="C16" s="322">
        <f>'1－① 事業者の基本情報'!B3</f>
        <v>0</v>
      </c>
      <c r="D16" s="322"/>
      <c r="E16" s="161"/>
      <c r="F16" s="161"/>
      <c r="G16" s="161"/>
    </row>
    <row r="17" spans="1:7" x14ac:dyDescent="0.4">
      <c r="A17" s="313" t="s">
        <v>754</v>
      </c>
      <c r="B17" s="313"/>
      <c r="C17" s="313"/>
      <c r="D17" s="313"/>
      <c r="E17" s="313"/>
      <c r="F17" s="313"/>
      <c r="G17" s="313"/>
    </row>
    <row r="18" spans="1:7" x14ac:dyDescent="0.4">
      <c r="A18" s="161"/>
      <c r="B18" s="29"/>
      <c r="C18" s="29"/>
      <c r="D18" s="29"/>
      <c r="E18" s="29"/>
      <c r="F18" s="30" t="s">
        <v>755</v>
      </c>
      <c r="G18" s="161"/>
    </row>
    <row r="19" spans="1:7" ht="33" x14ac:dyDescent="0.4">
      <c r="A19" s="161"/>
      <c r="B19" s="26" t="s">
        <v>756</v>
      </c>
      <c r="C19" s="63" t="s">
        <v>757</v>
      </c>
      <c r="D19" s="63" t="s">
        <v>758</v>
      </c>
      <c r="E19" s="63" t="s">
        <v>759</v>
      </c>
      <c r="F19" s="63" t="s">
        <v>760</v>
      </c>
      <c r="G19" s="161"/>
    </row>
    <row r="20" spans="1:7" ht="49.5" x14ac:dyDescent="0.4">
      <c r="A20" s="161"/>
      <c r="B20" s="26" t="s">
        <v>761</v>
      </c>
      <c r="C20" s="27">
        <f>'1－② 支出計画書'!E4</f>
        <v>0</v>
      </c>
      <c r="D20" s="27">
        <f>'1－② 支出計画書'!E5</f>
        <v>0</v>
      </c>
      <c r="E20" s="62">
        <v>0.5</v>
      </c>
      <c r="F20" s="27">
        <f>'1－② 支出計画書'!E7</f>
        <v>0</v>
      </c>
      <c r="G20" s="161"/>
    </row>
    <row r="21" spans="1:7" x14ac:dyDescent="0.4">
      <c r="A21" s="161"/>
      <c r="B21" s="28" t="s">
        <v>762</v>
      </c>
      <c r="C21" s="27">
        <f>C20</f>
        <v>0</v>
      </c>
      <c r="D21" s="27">
        <f>D20</f>
        <v>0</v>
      </c>
      <c r="E21" s="62">
        <v>0.5</v>
      </c>
      <c r="F21" s="27">
        <f>F20</f>
        <v>0</v>
      </c>
      <c r="G21" s="161"/>
    </row>
    <row r="22" spans="1:7" x14ac:dyDescent="0.4">
      <c r="A22" s="313"/>
      <c r="B22" s="313"/>
      <c r="C22" s="313"/>
      <c r="D22" s="313"/>
      <c r="E22" s="313"/>
      <c r="F22" s="313"/>
      <c r="G22" s="313"/>
    </row>
    <row r="23" spans="1:7" ht="54" customHeight="1" x14ac:dyDescent="0.4">
      <c r="A23" s="319" t="s">
        <v>763</v>
      </c>
      <c r="B23" s="319"/>
      <c r="C23" s="319"/>
      <c r="D23" s="319"/>
      <c r="E23" s="319"/>
      <c r="F23" s="319"/>
      <c r="G23" s="319"/>
    </row>
  </sheetData>
  <sheetProtection algorithmName="SHA-512" hashValue="jAEVa9R65BYClOijMh+eXnKRyhCxN96MgkiV5nTo4Z+2hq7yeGbbE6/xa7kA0Smt8/s5fedkWcaqMlDWIfGr2w==" saltValue="BUIC6MapL/GhXmPCs3ygEQ==" spinCount="100000" sheet="1"/>
  <mergeCells count="24">
    <mergeCell ref="A23:G23"/>
    <mergeCell ref="A9:G9"/>
    <mergeCell ref="A10:G10"/>
    <mergeCell ref="A11:G11"/>
    <mergeCell ref="A12:G12"/>
    <mergeCell ref="A13:G13"/>
    <mergeCell ref="A14:G14"/>
    <mergeCell ref="A15:G15"/>
    <mergeCell ref="A16:B16"/>
    <mergeCell ref="C16:D16"/>
    <mergeCell ref="A17:G17"/>
    <mergeCell ref="A22:G22"/>
    <mergeCell ref="A6:D6"/>
    <mergeCell ref="F6:G6"/>
    <mergeCell ref="A7:D7"/>
    <mergeCell ref="F7:G7"/>
    <mergeCell ref="A8:D8"/>
    <mergeCell ref="F8:G8"/>
    <mergeCell ref="A1:F1"/>
    <mergeCell ref="A2:G2"/>
    <mergeCell ref="A3:G3"/>
    <mergeCell ref="A4:G4"/>
    <mergeCell ref="A5:D5"/>
    <mergeCell ref="F5:G5"/>
  </mergeCells>
  <phoneticPr fontId="1"/>
  <conditionalFormatting sqref="F5:G5 F8:G8">
    <cfRule type="cellIs" dxfId="94"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9B9B-CB2F-41E8-9CEA-6E2541659ABE}">
  <sheetPr codeName="Sheet9">
    <pageSetUpPr fitToPage="1"/>
  </sheetPr>
  <dimension ref="A1:J31"/>
  <sheetViews>
    <sheetView view="pageBreakPreview" zoomScaleNormal="100" zoomScaleSheetLayoutView="100" workbookViewId="0">
      <selection sqref="A1:I1"/>
    </sheetView>
  </sheetViews>
  <sheetFormatPr defaultColWidth="8.75" defaultRowHeight="18" x14ac:dyDescent="0.4"/>
  <cols>
    <col min="1" max="2" width="15" style="164" customWidth="1"/>
    <col min="3" max="3" width="5.25" style="164" bestFit="1" customWidth="1"/>
    <col min="4" max="6" width="3.625" style="164" bestFit="1" customWidth="1"/>
    <col min="7" max="7" width="5.25" style="164" bestFit="1" customWidth="1"/>
    <col min="8" max="9" width="18" style="164" customWidth="1"/>
    <col min="10" max="10" width="54.75" style="164" customWidth="1"/>
    <col min="11" max="16384" width="8.75" style="164"/>
  </cols>
  <sheetData>
    <row r="1" spans="1:10" x14ac:dyDescent="0.4">
      <c r="A1" s="297" t="s">
        <v>764</v>
      </c>
      <c r="B1" s="297"/>
      <c r="C1" s="297"/>
      <c r="D1" s="297"/>
      <c r="E1" s="297"/>
      <c r="F1" s="297"/>
      <c r="G1" s="297"/>
      <c r="H1" s="297"/>
      <c r="I1" s="297"/>
    </row>
    <row r="2" spans="1:10" x14ac:dyDescent="0.4">
      <c r="A2" s="324" t="s">
        <v>765</v>
      </c>
      <c r="B2" s="324"/>
      <c r="C2" s="324"/>
      <c r="D2" s="324"/>
      <c r="E2" s="324"/>
      <c r="F2" s="324"/>
      <c r="G2" s="324"/>
      <c r="H2" s="324"/>
      <c r="I2" s="324"/>
    </row>
    <row r="3" spans="1:10" x14ac:dyDescent="0.4">
      <c r="A3" s="299" t="s">
        <v>766</v>
      </c>
      <c r="B3" s="300"/>
      <c r="C3" s="312" t="s">
        <v>767</v>
      </c>
      <c r="D3" s="312"/>
      <c r="E3" s="312"/>
      <c r="F3" s="312"/>
      <c r="G3" s="312" t="s">
        <v>768</v>
      </c>
      <c r="H3" s="312" t="s">
        <v>769</v>
      </c>
      <c r="I3" s="312" t="s">
        <v>770</v>
      </c>
    </row>
    <row r="4" spans="1:10" x14ac:dyDescent="0.4">
      <c r="A4" s="53" t="s">
        <v>771</v>
      </c>
      <c r="B4" s="53" t="s">
        <v>772</v>
      </c>
      <c r="C4" s="165" t="s">
        <v>773</v>
      </c>
      <c r="D4" s="166" t="s">
        <v>774</v>
      </c>
      <c r="E4" s="166" t="s">
        <v>775</v>
      </c>
      <c r="F4" s="167" t="s">
        <v>776</v>
      </c>
      <c r="G4" s="312"/>
      <c r="H4" s="312"/>
      <c r="I4" s="312"/>
    </row>
    <row r="5" spans="1:10" ht="18" customHeight="1" x14ac:dyDescent="0.4">
      <c r="A5" s="48"/>
      <c r="B5" s="48"/>
      <c r="C5" s="32"/>
      <c r="D5" s="33"/>
      <c r="E5" s="33"/>
      <c r="F5" s="34"/>
      <c r="G5" s="35"/>
      <c r="H5" s="48"/>
      <c r="I5" s="48"/>
      <c r="J5" s="168"/>
    </row>
    <row r="6" spans="1:10" x14ac:dyDescent="0.4">
      <c r="A6" s="49"/>
      <c r="B6" s="49"/>
      <c r="C6" s="36"/>
      <c r="D6" s="37"/>
      <c r="E6" s="37"/>
      <c r="F6" s="38"/>
      <c r="G6" s="39"/>
      <c r="H6" s="49"/>
      <c r="I6" s="49"/>
      <c r="J6" s="168"/>
    </row>
    <row r="7" spans="1:10" x14ac:dyDescent="0.4">
      <c r="A7" s="49"/>
      <c r="B7" s="49"/>
      <c r="C7" s="36"/>
      <c r="D7" s="37"/>
      <c r="E7" s="37"/>
      <c r="F7" s="38"/>
      <c r="G7" s="39"/>
      <c r="H7" s="49"/>
      <c r="I7" s="49"/>
      <c r="J7" s="168"/>
    </row>
    <row r="8" spans="1:10" x14ac:dyDescent="0.4">
      <c r="A8" s="49"/>
      <c r="B8" s="49"/>
      <c r="C8" s="36"/>
      <c r="D8" s="37"/>
      <c r="E8" s="37"/>
      <c r="F8" s="38"/>
      <c r="G8" s="39"/>
      <c r="H8" s="49"/>
      <c r="I8" s="49"/>
    </row>
    <row r="9" spans="1:10" x14ac:dyDescent="0.4">
      <c r="A9" s="49"/>
      <c r="B9" s="49"/>
      <c r="C9" s="36"/>
      <c r="D9" s="37"/>
      <c r="E9" s="37"/>
      <c r="F9" s="38"/>
      <c r="G9" s="39"/>
      <c r="H9" s="49"/>
      <c r="I9" s="49"/>
    </row>
    <row r="10" spans="1:10" x14ac:dyDescent="0.4">
      <c r="A10" s="49"/>
      <c r="B10" s="49"/>
      <c r="C10" s="36"/>
      <c r="D10" s="37"/>
      <c r="E10" s="37"/>
      <c r="F10" s="38"/>
      <c r="G10" s="39"/>
      <c r="H10" s="49"/>
      <c r="I10" s="49"/>
    </row>
    <row r="11" spans="1:10" x14ac:dyDescent="0.4">
      <c r="A11" s="49"/>
      <c r="B11" s="49"/>
      <c r="C11" s="36"/>
      <c r="D11" s="37"/>
      <c r="E11" s="37"/>
      <c r="F11" s="38"/>
      <c r="G11" s="39"/>
      <c r="H11" s="49"/>
      <c r="I11" s="49"/>
    </row>
    <row r="12" spans="1:10" x14ac:dyDescent="0.4">
      <c r="A12" s="49"/>
      <c r="B12" s="49"/>
      <c r="C12" s="36"/>
      <c r="D12" s="37"/>
      <c r="E12" s="37"/>
      <c r="F12" s="38"/>
      <c r="G12" s="39"/>
      <c r="H12" s="49"/>
      <c r="I12" s="49"/>
    </row>
    <row r="13" spans="1:10" x14ac:dyDescent="0.4">
      <c r="A13" s="49"/>
      <c r="B13" s="49"/>
      <c r="C13" s="36"/>
      <c r="D13" s="37"/>
      <c r="E13" s="37"/>
      <c r="F13" s="38"/>
      <c r="G13" s="39"/>
      <c r="H13" s="49"/>
      <c r="I13" s="49"/>
    </row>
    <row r="14" spans="1:10" x14ac:dyDescent="0.4">
      <c r="A14" s="49"/>
      <c r="B14" s="49"/>
      <c r="C14" s="36"/>
      <c r="D14" s="37"/>
      <c r="E14" s="37"/>
      <c r="F14" s="38"/>
      <c r="G14" s="39"/>
      <c r="H14" s="49"/>
      <c r="I14" s="49"/>
    </row>
    <row r="15" spans="1:10" x14ac:dyDescent="0.4">
      <c r="A15" s="49"/>
      <c r="B15" s="49"/>
      <c r="C15" s="36"/>
      <c r="D15" s="37"/>
      <c r="E15" s="37"/>
      <c r="F15" s="38"/>
      <c r="G15" s="39"/>
      <c r="H15" s="49"/>
      <c r="I15" s="49"/>
    </row>
    <row r="16" spans="1:10" x14ac:dyDescent="0.4">
      <c r="A16" s="49"/>
      <c r="B16" s="49"/>
      <c r="C16" s="36"/>
      <c r="D16" s="37"/>
      <c r="E16" s="37"/>
      <c r="F16" s="38"/>
      <c r="G16" s="39"/>
      <c r="H16" s="49"/>
      <c r="I16" s="49"/>
    </row>
    <row r="17" spans="1:9" x14ac:dyDescent="0.4">
      <c r="A17" s="49"/>
      <c r="B17" s="49"/>
      <c r="C17" s="36"/>
      <c r="D17" s="37"/>
      <c r="E17" s="37"/>
      <c r="F17" s="38"/>
      <c r="G17" s="39"/>
      <c r="H17" s="49"/>
      <c r="I17" s="49"/>
    </row>
    <row r="18" spans="1:9" x14ac:dyDescent="0.4">
      <c r="A18" s="49"/>
      <c r="B18" s="49"/>
      <c r="C18" s="36"/>
      <c r="D18" s="37"/>
      <c r="E18" s="37"/>
      <c r="F18" s="38"/>
      <c r="G18" s="39"/>
      <c r="H18" s="49"/>
      <c r="I18" s="49"/>
    </row>
    <row r="19" spans="1:9" x14ac:dyDescent="0.4">
      <c r="A19" s="49"/>
      <c r="B19" s="49"/>
      <c r="C19" s="36"/>
      <c r="D19" s="37"/>
      <c r="E19" s="37"/>
      <c r="F19" s="38"/>
      <c r="G19" s="39"/>
      <c r="H19" s="49"/>
      <c r="I19" s="49"/>
    </row>
    <row r="20" spans="1:9" x14ac:dyDescent="0.4">
      <c r="A20" s="49"/>
      <c r="B20" s="49"/>
      <c r="C20" s="36"/>
      <c r="D20" s="37"/>
      <c r="E20" s="37"/>
      <c r="F20" s="38"/>
      <c r="G20" s="39"/>
      <c r="H20" s="49"/>
      <c r="I20" s="49"/>
    </row>
    <row r="21" spans="1:9" x14ac:dyDescent="0.4">
      <c r="A21" s="49"/>
      <c r="B21" s="49"/>
      <c r="C21" s="36"/>
      <c r="D21" s="37"/>
      <c r="E21" s="37"/>
      <c r="F21" s="38"/>
      <c r="G21" s="39"/>
      <c r="H21" s="49"/>
      <c r="I21" s="49"/>
    </row>
    <row r="22" spans="1:9" x14ac:dyDescent="0.4">
      <c r="A22" s="49"/>
      <c r="B22" s="49"/>
      <c r="C22" s="36"/>
      <c r="D22" s="37"/>
      <c r="E22" s="37"/>
      <c r="F22" s="38"/>
      <c r="G22" s="39"/>
      <c r="H22" s="49"/>
      <c r="I22" s="49"/>
    </row>
    <row r="23" spans="1:9" x14ac:dyDescent="0.4">
      <c r="A23" s="49"/>
      <c r="B23" s="49"/>
      <c r="C23" s="36"/>
      <c r="D23" s="37"/>
      <c r="E23" s="37"/>
      <c r="F23" s="38"/>
      <c r="G23" s="39"/>
      <c r="H23" s="49"/>
      <c r="I23" s="49"/>
    </row>
    <row r="24" spans="1:9" x14ac:dyDescent="0.4">
      <c r="A24" s="49"/>
      <c r="B24" s="49"/>
      <c r="C24" s="36"/>
      <c r="D24" s="37"/>
      <c r="E24" s="37"/>
      <c r="F24" s="38"/>
      <c r="G24" s="39"/>
      <c r="H24" s="49"/>
      <c r="I24" s="49"/>
    </row>
    <row r="25" spans="1:9" x14ac:dyDescent="0.4">
      <c r="A25" s="49"/>
      <c r="B25" s="49"/>
      <c r="C25" s="36"/>
      <c r="D25" s="37"/>
      <c r="E25" s="37"/>
      <c r="F25" s="38"/>
      <c r="G25" s="39"/>
      <c r="H25" s="49"/>
      <c r="I25" s="49"/>
    </row>
    <row r="26" spans="1:9" x14ac:dyDescent="0.4">
      <c r="A26" s="49"/>
      <c r="B26" s="49"/>
      <c r="C26" s="36"/>
      <c r="D26" s="37"/>
      <c r="E26" s="37"/>
      <c r="F26" s="38"/>
      <c r="G26" s="39"/>
      <c r="H26" s="49"/>
      <c r="I26" s="49"/>
    </row>
    <row r="27" spans="1:9" x14ac:dyDescent="0.4">
      <c r="A27" s="49"/>
      <c r="B27" s="49"/>
      <c r="C27" s="36"/>
      <c r="D27" s="37"/>
      <c r="E27" s="37"/>
      <c r="F27" s="38"/>
      <c r="G27" s="39"/>
      <c r="H27" s="49"/>
      <c r="I27" s="49"/>
    </row>
    <row r="28" spans="1:9" x14ac:dyDescent="0.4">
      <c r="A28" s="49"/>
      <c r="B28" s="49"/>
      <c r="C28" s="36"/>
      <c r="D28" s="37"/>
      <c r="E28" s="37"/>
      <c r="F28" s="38"/>
      <c r="G28" s="39"/>
      <c r="H28" s="49"/>
      <c r="I28" s="49"/>
    </row>
    <row r="29" spans="1:9" x14ac:dyDescent="0.4">
      <c r="A29" s="49"/>
      <c r="B29" s="49"/>
      <c r="C29" s="36"/>
      <c r="D29" s="37"/>
      <c r="E29" s="37"/>
      <c r="F29" s="38"/>
      <c r="G29" s="39"/>
      <c r="H29" s="49"/>
      <c r="I29" s="49"/>
    </row>
    <row r="30" spans="1:9" x14ac:dyDescent="0.4">
      <c r="A30" s="50"/>
      <c r="B30" s="50"/>
      <c r="C30" s="40"/>
      <c r="D30" s="41"/>
      <c r="E30" s="41"/>
      <c r="F30" s="42"/>
      <c r="G30" s="43"/>
      <c r="H30" s="50"/>
      <c r="I30" s="50"/>
    </row>
    <row r="31" spans="1:9" ht="72" customHeight="1" x14ac:dyDescent="0.4">
      <c r="A31" s="323" t="s">
        <v>777</v>
      </c>
      <c r="B31" s="323"/>
      <c r="C31" s="323"/>
      <c r="D31" s="323"/>
      <c r="E31" s="323"/>
      <c r="F31" s="323"/>
      <c r="G31" s="323"/>
      <c r="H31" s="323"/>
      <c r="I31" s="323"/>
    </row>
  </sheetData>
  <sheetProtection algorithmName="SHA-512" hashValue="IhvAmr65lgCZb0DqecIqUpgQq6wENc415fd3pwu8bPnpIt6KYOFh5wPBUAGQBw2Uy+FNT7gsE9sSjf8jrcZfJg==" saltValue="G5xI/WA1XltAnM9vz+/NRw==" spinCount="100000" sheet="1" objects="1" scenarios="1"/>
  <mergeCells count="8">
    <mergeCell ref="A31:I31"/>
    <mergeCell ref="A2:I2"/>
    <mergeCell ref="A1:I1"/>
    <mergeCell ref="A3:B3"/>
    <mergeCell ref="C3:F3"/>
    <mergeCell ref="G3:G4"/>
    <mergeCell ref="H3:H4"/>
    <mergeCell ref="I3:I4"/>
  </mergeCells>
  <phoneticPr fontId="1"/>
  <conditionalFormatting sqref="A5:I30">
    <cfRule type="cellIs" dxfId="93" priority="1" operator="equal">
      <formula>""</formula>
    </cfRule>
  </conditionalFormatting>
  <dataValidations count="7">
    <dataValidation type="list" allowBlank="1" showInputMessage="1" showErrorMessage="1" prompt="男性…M_x000a_女性…F_x000a_のいずれかを選択してください。" sqref="G5:G30" xr:uid="{FEF6C7D6-407B-4EDE-8D54-19518E54EEF1}">
      <formula1>"M,F"</formula1>
    </dataValidation>
    <dataValidation imeMode="hiragana" allowBlank="1" showInputMessage="1" showErrorMessage="1" sqref="H5:H30" xr:uid="{6D9D3F69-E11B-4CB1-92C1-7F91BF8A12AB}"/>
    <dataValidation type="textLength" imeMode="off" operator="equal" allowBlank="1" showInputMessage="1" showErrorMessage="1" error="2桁の半角数字で入力してください。_x000a_（例：4→04　9→09）" prompt="2桁の半角数字で入力してください。_x000a_（例：4→04　9→09）" sqref="D5:F30" xr:uid="{6A4B2441-C7D8-4E29-9BBB-06ABFEC76775}">
      <formula1>2</formula1>
    </dataValidation>
    <dataValidation imeMode="halfKatakana" allowBlank="1" showInputMessage="1" prompt="半角カナ、姓と名の間は半角で１マス空けてください。" sqref="A5:A30" xr:uid="{B680DE41-E9F8-4FBD-8FC7-DDC16A824C7A}"/>
    <dataValidation imeMode="on" allowBlank="1" showInputMessage="1" prompt="全角、姓と名の間は全角で１マス空けてください。" sqref="B5:B30" xr:uid="{5080889D-2BEC-4745-93F2-EC016B228BDA}"/>
    <dataValidation imeMode="hiragana" allowBlank="1" showErrorMessage="1" sqref="I5:I30" xr:uid="{A94166B4-F2B6-4C5A-9DED-7BF9968BD1BD}"/>
    <dataValidation type="list" allowBlank="1" showInputMessage="1" showErrorMessage="1" prompt="大正…T_x000a_昭和…S_x000a_平成…H_x000a_のいずれかを選択してください。" sqref="C5:C30" xr:uid="{FE54C60E-E1AF-4D89-81EA-A7AD02A5122B}">
      <formula1>"T,S,H"</formula1>
    </dataValidation>
  </dataValidations>
  <pageMargins left="0.7" right="0.7" top="0.75" bottom="0.75" header="0.3" footer="0.3"/>
  <pageSetup paperSize="9" scale="9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1869-1A0B-43F8-A0DB-5D5C67A1E6D7}">
  <sheetPr codeName="Sheet2">
    <pageSetUpPr fitToPage="1"/>
  </sheetPr>
  <dimension ref="A1:G41"/>
  <sheetViews>
    <sheetView view="pageBreakPreview" zoomScaleNormal="100" zoomScaleSheetLayoutView="100" workbookViewId="0">
      <selection sqref="A1:G1"/>
    </sheetView>
  </sheetViews>
  <sheetFormatPr defaultColWidth="8.75" defaultRowHeight="27.2" customHeight="1" x14ac:dyDescent="0.4"/>
  <cols>
    <col min="1" max="2" width="15" style="65" customWidth="1"/>
    <col min="3" max="3" width="6.25" style="65" customWidth="1"/>
    <col min="4" max="4" width="13.125" style="65" bestFit="1" customWidth="1"/>
    <col min="5" max="5" width="15" style="65" customWidth="1"/>
    <col min="6" max="6" width="6.25" style="65" customWidth="1"/>
    <col min="7" max="7" width="22.5" style="65" customWidth="1"/>
    <col min="8" max="16384" width="8.75" style="65"/>
  </cols>
  <sheetData>
    <row r="1" spans="1:7" ht="21" customHeight="1" x14ac:dyDescent="0.4">
      <c r="A1" s="313" t="s">
        <v>778</v>
      </c>
      <c r="B1" s="313"/>
      <c r="C1" s="313"/>
      <c r="D1" s="313"/>
      <c r="E1" s="313"/>
      <c r="F1" s="313"/>
      <c r="G1" s="313"/>
    </row>
    <row r="2" spans="1:7" ht="42" customHeight="1" x14ac:dyDescent="0.4">
      <c r="A2" s="365" t="s">
        <v>895</v>
      </c>
      <c r="B2" s="365"/>
      <c r="C2" s="365"/>
      <c r="D2" s="365"/>
      <c r="E2" s="365"/>
      <c r="F2" s="365"/>
      <c r="G2" s="365"/>
    </row>
    <row r="3" spans="1:7" ht="27.2" customHeight="1" x14ac:dyDescent="0.4">
      <c r="A3" s="66" t="s">
        <v>718</v>
      </c>
      <c r="B3" s="384">
        <f>IF('1－① 事業者の基本情報'!C6="法人",'1－① 事業者の基本情報'!$C$7,'1－① 事業者の基本情報'!$C$10)</f>
        <v>0</v>
      </c>
      <c r="C3" s="385"/>
      <c r="D3" s="385"/>
      <c r="E3" s="385"/>
      <c r="F3" s="385"/>
      <c r="G3" s="386"/>
    </row>
    <row r="4" spans="1:7" ht="27.2" customHeight="1" x14ac:dyDescent="0.4">
      <c r="A4" s="366" t="s">
        <v>637</v>
      </c>
      <c r="B4" s="367"/>
      <c r="C4" s="367"/>
      <c r="D4" s="367"/>
      <c r="E4" s="367"/>
      <c r="F4" s="367"/>
      <c r="G4" s="368"/>
    </row>
    <row r="5" spans="1:7" ht="120" customHeight="1" x14ac:dyDescent="0.4">
      <c r="A5" s="345"/>
      <c r="B5" s="345"/>
      <c r="C5" s="345"/>
      <c r="D5" s="345"/>
      <c r="E5" s="345"/>
      <c r="F5" s="345"/>
      <c r="G5" s="345"/>
    </row>
    <row r="6" spans="1:7" s="67" customFormat="1" ht="27.2" customHeight="1" x14ac:dyDescent="0.4">
      <c r="A6" s="369"/>
      <c r="B6" s="369"/>
      <c r="C6" s="369"/>
      <c r="D6" s="369"/>
      <c r="E6" s="369"/>
      <c r="F6" s="369"/>
      <c r="G6" s="369"/>
    </row>
    <row r="7" spans="1:7" ht="27.2" customHeight="1" x14ac:dyDescent="0.4">
      <c r="A7" s="371" t="s">
        <v>779</v>
      </c>
      <c r="B7" s="372"/>
      <c r="C7" s="372"/>
      <c r="D7" s="372"/>
      <c r="E7" s="372"/>
      <c r="F7" s="372"/>
      <c r="G7" s="373"/>
    </row>
    <row r="8" spans="1:7" ht="60" customHeight="1" x14ac:dyDescent="0.4">
      <c r="A8" s="374" t="s">
        <v>850</v>
      </c>
      <c r="B8" s="375"/>
      <c r="C8" s="375"/>
      <c r="D8" s="375"/>
      <c r="E8" s="375"/>
      <c r="F8" s="375"/>
      <c r="G8" s="376"/>
    </row>
    <row r="9" spans="1:7" ht="27.2" customHeight="1" x14ac:dyDescent="0.4">
      <c r="A9" s="79" t="s">
        <v>713</v>
      </c>
      <c r="B9" s="391" t="s">
        <v>780</v>
      </c>
      <c r="C9" s="391"/>
      <c r="D9" s="391"/>
      <c r="E9" s="391"/>
      <c r="F9" s="391"/>
      <c r="G9" s="392"/>
    </row>
    <row r="10" spans="1:7" ht="60" customHeight="1" x14ac:dyDescent="0.4">
      <c r="A10" s="378" t="s">
        <v>641</v>
      </c>
      <c r="B10" s="379"/>
      <c r="C10" s="379"/>
      <c r="D10" s="379"/>
      <c r="E10" s="379"/>
      <c r="F10" s="379"/>
      <c r="G10" s="380"/>
    </row>
    <row r="11" spans="1:7" ht="27.2" customHeight="1" x14ac:dyDescent="0.4">
      <c r="A11" s="79" t="s">
        <v>713</v>
      </c>
      <c r="B11" s="391" t="s">
        <v>781</v>
      </c>
      <c r="C11" s="391"/>
      <c r="D11" s="391"/>
      <c r="E11" s="391"/>
      <c r="F11" s="391"/>
      <c r="G11" s="392"/>
    </row>
    <row r="12" spans="1:7" ht="27.2" customHeight="1" x14ac:dyDescent="0.4">
      <c r="A12" s="377"/>
      <c r="B12" s="377"/>
      <c r="C12" s="377"/>
      <c r="D12" s="377"/>
      <c r="E12" s="377"/>
      <c r="F12" s="377"/>
      <c r="G12" s="377"/>
    </row>
    <row r="13" spans="1:7" ht="27.2" customHeight="1" x14ac:dyDescent="0.4">
      <c r="A13" s="370" t="s">
        <v>782</v>
      </c>
      <c r="B13" s="370"/>
      <c r="C13" s="370"/>
      <c r="D13" s="370"/>
      <c r="E13" s="370"/>
      <c r="F13" s="370"/>
      <c r="G13" s="370"/>
    </row>
    <row r="14" spans="1:7" ht="27.2" customHeight="1" x14ac:dyDescent="0.4">
      <c r="A14" s="381" t="s">
        <v>783</v>
      </c>
      <c r="B14" s="381"/>
      <c r="C14" s="381"/>
      <c r="D14" s="381"/>
      <c r="E14" s="381"/>
      <c r="F14" s="381"/>
      <c r="G14" s="381"/>
    </row>
    <row r="15" spans="1:7" ht="120" customHeight="1" x14ac:dyDescent="0.4">
      <c r="A15" s="345"/>
      <c r="B15" s="345"/>
      <c r="C15" s="345"/>
      <c r="D15" s="345"/>
      <c r="E15" s="345"/>
      <c r="F15" s="345"/>
      <c r="G15" s="345"/>
    </row>
    <row r="16" spans="1:7" ht="27.2" customHeight="1" x14ac:dyDescent="0.4">
      <c r="A16" s="343" t="s">
        <v>784</v>
      </c>
      <c r="B16" s="344"/>
      <c r="C16" s="344"/>
      <c r="D16" s="344"/>
      <c r="E16" s="344"/>
      <c r="F16" s="344"/>
      <c r="G16" s="344"/>
    </row>
    <row r="17" spans="1:7" ht="75" customHeight="1" x14ac:dyDescent="0.4">
      <c r="A17" s="345"/>
      <c r="B17" s="345"/>
      <c r="C17" s="345"/>
      <c r="D17" s="345"/>
      <c r="E17" s="345"/>
      <c r="F17" s="345"/>
      <c r="G17" s="345"/>
    </row>
    <row r="18" spans="1:7" ht="27.2" customHeight="1" x14ac:dyDescent="0.4">
      <c r="A18" s="343" t="s">
        <v>785</v>
      </c>
      <c r="B18" s="344"/>
      <c r="C18" s="344"/>
      <c r="D18" s="344"/>
      <c r="E18" s="344"/>
      <c r="F18" s="344"/>
      <c r="G18" s="344"/>
    </row>
    <row r="19" spans="1:7" ht="75" customHeight="1" x14ac:dyDescent="0.4">
      <c r="A19" s="345"/>
      <c r="B19" s="345"/>
      <c r="C19" s="345"/>
      <c r="D19" s="345"/>
      <c r="E19" s="345"/>
      <c r="F19" s="345"/>
      <c r="G19" s="345"/>
    </row>
    <row r="20" spans="1:7" s="67" customFormat="1" ht="21" customHeight="1" x14ac:dyDescent="0.4">
      <c r="A20" s="364"/>
      <c r="B20" s="364"/>
      <c r="C20" s="364"/>
      <c r="D20" s="364"/>
      <c r="E20" s="364"/>
      <c r="F20" s="364"/>
      <c r="G20" s="364"/>
    </row>
    <row r="21" spans="1:7" ht="21" customHeight="1" x14ac:dyDescent="0.4">
      <c r="A21" s="370" t="s">
        <v>786</v>
      </c>
      <c r="B21" s="370"/>
      <c r="C21" s="370"/>
      <c r="D21" s="370"/>
      <c r="E21" s="370"/>
      <c r="F21" s="370"/>
      <c r="G21" s="370"/>
    </row>
    <row r="22" spans="1:7" ht="120" customHeight="1" x14ac:dyDescent="0.4">
      <c r="A22" s="382" t="s">
        <v>835</v>
      </c>
      <c r="B22" s="383"/>
      <c r="C22" s="361"/>
      <c r="D22" s="362"/>
      <c r="E22" s="362"/>
      <c r="F22" s="362"/>
      <c r="G22" s="363"/>
    </row>
    <row r="23" spans="1:7" ht="120" customHeight="1" x14ac:dyDescent="0.4">
      <c r="A23" s="342" t="s">
        <v>836</v>
      </c>
      <c r="B23" s="381"/>
      <c r="C23" s="396"/>
      <c r="D23" s="397"/>
      <c r="E23" s="397"/>
      <c r="F23" s="397"/>
      <c r="G23" s="398"/>
    </row>
    <row r="24" spans="1:7" ht="27.2" customHeight="1" x14ac:dyDescent="0.4">
      <c r="A24" s="327" t="s">
        <v>787</v>
      </c>
      <c r="B24" s="68" t="s">
        <v>788</v>
      </c>
      <c r="C24" s="394"/>
      <c r="D24" s="395"/>
      <c r="E24" s="353" t="s">
        <v>789</v>
      </c>
      <c r="F24" s="353"/>
      <c r="G24" s="393"/>
    </row>
    <row r="25" spans="1:7" ht="27.2" customHeight="1" x14ac:dyDescent="0.4">
      <c r="A25" s="328"/>
      <c r="B25" s="68" t="s">
        <v>790</v>
      </c>
      <c r="C25" s="394"/>
      <c r="D25" s="395"/>
      <c r="E25" s="353" t="s">
        <v>791</v>
      </c>
      <c r="F25" s="353"/>
      <c r="G25" s="393"/>
    </row>
    <row r="26" spans="1:7" ht="27.2" customHeight="1" x14ac:dyDescent="0.4">
      <c r="A26" s="328"/>
      <c r="B26" s="68" t="s">
        <v>792</v>
      </c>
      <c r="C26" s="81" t="s">
        <v>713</v>
      </c>
      <c r="D26" s="353" t="s">
        <v>650</v>
      </c>
      <c r="E26" s="353"/>
      <c r="F26" s="85" t="s">
        <v>713</v>
      </c>
      <c r="G26" s="55" t="s">
        <v>651</v>
      </c>
    </row>
    <row r="27" spans="1:7" ht="27.2" customHeight="1" x14ac:dyDescent="0.4">
      <c r="A27" s="328"/>
      <c r="B27" s="330" t="s">
        <v>793</v>
      </c>
      <c r="C27" s="82" t="s">
        <v>713</v>
      </c>
      <c r="D27" s="57" t="s">
        <v>794</v>
      </c>
      <c r="E27" s="83" t="s">
        <v>795</v>
      </c>
      <c r="F27" s="357"/>
      <c r="G27" s="358"/>
    </row>
    <row r="28" spans="1:7" ht="27.2" customHeight="1" x14ac:dyDescent="0.4">
      <c r="A28" s="328"/>
      <c r="B28" s="331"/>
      <c r="C28" s="82" t="s">
        <v>713</v>
      </c>
      <c r="D28" s="57" t="s">
        <v>796</v>
      </c>
      <c r="E28" s="86" t="s">
        <v>797</v>
      </c>
      <c r="F28" s="58" t="s">
        <v>798</v>
      </c>
      <c r="G28" s="84" t="s">
        <v>799</v>
      </c>
    </row>
    <row r="29" spans="1:7" ht="27.2" customHeight="1" x14ac:dyDescent="0.4">
      <c r="A29" s="328"/>
      <c r="B29" s="331"/>
      <c r="C29" s="82" t="s">
        <v>713</v>
      </c>
      <c r="D29" s="57" t="s">
        <v>800</v>
      </c>
      <c r="E29" s="86" t="s">
        <v>801</v>
      </c>
      <c r="F29" s="58" t="s">
        <v>798</v>
      </c>
      <c r="G29" s="84" t="s">
        <v>802</v>
      </c>
    </row>
    <row r="30" spans="1:7" ht="27.2" customHeight="1" x14ac:dyDescent="0.4">
      <c r="A30" s="328"/>
      <c r="B30" s="331"/>
      <c r="C30" s="82" t="s">
        <v>713</v>
      </c>
      <c r="D30" s="57" t="s">
        <v>803</v>
      </c>
      <c r="E30" s="86" t="s">
        <v>804</v>
      </c>
      <c r="F30" s="58" t="s">
        <v>798</v>
      </c>
      <c r="G30" s="84" t="s">
        <v>805</v>
      </c>
    </row>
    <row r="31" spans="1:7" ht="27.2" customHeight="1" x14ac:dyDescent="0.4">
      <c r="A31" s="329"/>
      <c r="B31" s="332"/>
      <c r="C31" s="80" t="s">
        <v>713</v>
      </c>
      <c r="D31" s="55" t="s">
        <v>806</v>
      </c>
      <c r="E31" s="389"/>
      <c r="F31" s="389"/>
      <c r="G31" s="390"/>
    </row>
    <row r="32" spans="1:7" ht="27.2" customHeight="1" x14ac:dyDescent="0.4">
      <c r="A32" s="342" t="s">
        <v>807</v>
      </c>
      <c r="B32" s="337" t="s">
        <v>808</v>
      </c>
      <c r="C32" s="81" t="s">
        <v>713</v>
      </c>
      <c r="D32" s="354" t="s">
        <v>809</v>
      </c>
      <c r="E32" s="355"/>
      <c r="F32" s="85" t="s">
        <v>713</v>
      </c>
      <c r="G32" s="59" t="s">
        <v>810</v>
      </c>
    </row>
    <row r="33" spans="1:7" ht="27.2" customHeight="1" x14ac:dyDescent="0.4">
      <c r="A33" s="342"/>
      <c r="B33" s="346"/>
      <c r="C33" s="81" t="s">
        <v>713</v>
      </c>
      <c r="D33" s="354" t="s">
        <v>811</v>
      </c>
      <c r="E33" s="356"/>
      <c r="F33" s="359"/>
      <c r="G33" s="360"/>
    </row>
    <row r="34" spans="1:7" ht="27.2" customHeight="1" x14ac:dyDescent="0.4">
      <c r="A34" s="342"/>
      <c r="B34" s="346"/>
      <c r="C34" s="80" t="s">
        <v>713</v>
      </c>
      <c r="D34" s="55" t="s">
        <v>806</v>
      </c>
      <c r="E34" s="389"/>
      <c r="F34" s="389"/>
      <c r="G34" s="390"/>
    </row>
    <row r="35" spans="1:7" ht="27.2" customHeight="1" x14ac:dyDescent="0.4">
      <c r="A35" s="342"/>
      <c r="B35" s="337" t="s">
        <v>812</v>
      </c>
      <c r="C35" s="335" t="s">
        <v>666</v>
      </c>
      <c r="D35" s="336"/>
      <c r="E35" s="387"/>
      <c r="F35" s="387"/>
      <c r="G35" s="388"/>
    </row>
    <row r="36" spans="1:7" ht="27.2" customHeight="1" x14ac:dyDescent="0.4">
      <c r="A36" s="342"/>
      <c r="B36" s="337"/>
      <c r="C36" s="335" t="s">
        <v>667</v>
      </c>
      <c r="D36" s="336"/>
      <c r="E36" s="387"/>
      <c r="F36" s="387"/>
      <c r="G36" s="388"/>
    </row>
    <row r="37" spans="1:7" ht="27.2" customHeight="1" x14ac:dyDescent="0.4">
      <c r="A37" s="350" t="s">
        <v>899</v>
      </c>
      <c r="B37" s="68" t="s">
        <v>647</v>
      </c>
      <c r="C37" s="333"/>
      <c r="D37" s="333"/>
      <c r="E37" s="333"/>
      <c r="F37" s="333"/>
      <c r="G37" s="334"/>
    </row>
    <row r="38" spans="1:7" ht="150" customHeight="1" x14ac:dyDescent="0.4">
      <c r="A38" s="351"/>
      <c r="B38" s="69" t="s">
        <v>648</v>
      </c>
      <c r="C38" s="338"/>
      <c r="D38" s="339"/>
      <c r="E38" s="339"/>
      <c r="F38" s="339"/>
      <c r="G38" s="340"/>
    </row>
    <row r="39" spans="1:7" ht="27.2" customHeight="1" x14ac:dyDescent="0.4">
      <c r="A39" s="351"/>
      <c r="B39" s="341" t="s">
        <v>813</v>
      </c>
      <c r="C39" s="347"/>
      <c r="D39" s="348"/>
      <c r="E39" s="348"/>
      <c r="F39" s="348"/>
      <c r="G39" s="349"/>
    </row>
    <row r="40" spans="1:7" ht="27.2" customHeight="1" x14ac:dyDescent="0.4">
      <c r="A40" s="352"/>
      <c r="B40" s="337"/>
      <c r="C40" s="81" t="s">
        <v>713</v>
      </c>
      <c r="D40" s="353" t="s">
        <v>650</v>
      </c>
      <c r="E40" s="353"/>
      <c r="F40" s="85" t="s">
        <v>713</v>
      </c>
      <c r="G40" s="56" t="s">
        <v>651</v>
      </c>
    </row>
    <row r="41" spans="1:7" ht="27.2" customHeight="1" x14ac:dyDescent="0.4">
      <c r="A41" s="325" t="s">
        <v>814</v>
      </c>
      <c r="B41" s="326"/>
      <c r="C41" s="326"/>
      <c r="D41" s="326"/>
      <c r="E41" s="326"/>
      <c r="F41" s="326"/>
      <c r="G41" s="326"/>
    </row>
  </sheetData>
  <sheetProtection algorithmName="SHA-512" hashValue="P/wzGdvCXaUZeHdl20778/KOTNTldpkN/CyP1r9WJGwOkaIO409iOvKNU0O+CEbsAAYSjPr8iCZO4V6TxibEUw==" saltValue="ssk4+RAXv60yXL2SLjFijg==" spinCount="100000" sheet="1"/>
  <mergeCells count="52">
    <mergeCell ref="B3:G3"/>
    <mergeCell ref="E35:G35"/>
    <mergeCell ref="E36:G36"/>
    <mergeCell ref="E34:G34"/>
    <mergeCell ref="D26:E26"/>
    <mergeCell ref="B9:G9"/>
    <mergeCell ref="B11:G11"/>
    <mergeCell ref="E31:G31"/>
    <mergeCell ref="E24:G24"/>
    <mergeCell ref="E25:G25"/>
    <mergeCell ref="A23:B23"/>
    <mergeCell ref="C24:D24"/>
    <mergeCell ref="C25:D25"/>
    <mergeCell ref="A21:G21"/>
    <mergeCell ref="A16:G16"/>
    <mergeCell ref="C23:G23"/>
    <mergeCell ref="A1:G1"/>
    <mergeCell ref="C22:G22"/>
    <mergeCell ref="A20:G20"/>
    <mergeCell ref="A2:G2"/>
    <mergeCell ref="A4:G4"/>
    <mergeCell ref="A5:G5"/>
    <mergeCell ref="A6:G6"/>
    <mergeCell ref="A13:G13"/>
    <mergeCell ref="A7:G7"/>
    <mergeCell ref="A8:G8"/>
    <mergeCell ref="A12:G12"/>
    <mergeCell ref="A10:G10"/>
    <mergeCell ref="A17:G17"/>
    <mergeCell ref="A14:G14"/>
    <mergeCell ref="A15:G15"/>
    <mergeCell ref="A22:B22"/>
    <mergeCell ref="A18:G18"/>
    <mergeCell ref="A19:G19"/>
    <mergeCell ref="B32:B34"/>
    <mergeCell ref="C39:G39"/>
    <mergeCell ref="A37:A40"/>
    <mergeCell ref="D40:E40"/>
    <mergeCell ref="D32:E32"/>
    <mergeCell ref="D33:E33"/>
    <mergeCell ref="F27:G27"/>
    <mergeCell ref="F33:G33"/>
    <mergeCell ref="A41:G41"/>
    <mergeCell ref="A24:A31"/>
    <mergeCell ref="B27:B31"/>
    <mergeCell ref="C37:G37"/>
    <mergeCell ref="C35:D35"/>
    <mergeCell ref="C36:D36"/>
    <mergeCell ref="B35:B36"/>
    <mergeCell ref="C38:G38"/>
    <mergeCell ref="B39:B40"/>
    <mergeCell ref="A32:A36"/>
  </mergeCells>
  <phoneticPr fontId="1"/>
  <conditionalFormatting sqref="A9">
    <cfRule type="containsText" dxfId="92" priority="14" operator="containsText" text="－">
      <formula>NOT(ISERROR(SEARCH("－",A9)))</formula>
    </cfRule>
  </conditionalFormatting>
  <conditionalFormatting sqref="A11">
    <cfRule type="containsText" dxfId="91" priority="13" operator="containsText" text="－">
      <formula>NOT(ISERROR(SEARCH("－",A11)))</formula>
    </cfRule>
  </conditionalFormatting>
  <conditionalFormatting sqref="A5:G5 A15:G15 A17:G17 A19:G19 C22:G23 C37:G39">
    <cfRule type="cellIs" dxfId="90" priority="77" operator="equal">
      <formula>""</formula>
    </cfRule>
  </conditionalFormatting>
  <conditionalFormatting sqref="B3:G3">
    <cfRule type="cellIs" dxfId="89" priority="1" operator="equal">
      <formula>0</formula>
    </cfRule>
  </conditionalFormatting>
  <conditionalFormatting sqref="C24:C25">
    <cfRule type="cellIs" dxfId="88" priority="76" operator="equal">
      <formula>""</formula>
    </cfRule>
  </conditionalFormatting>
  <conditionalFormatting sqref="C26:C34">
    <cfRule type="containsText" dxfId="87" priority="23" operator="containsText" text="－">
      <formula>NOT(ISERROR(SEARCH("－",C26)))</formula>
    </cfRule>
  </conditionalFormatting>
  <conditionalFormatting sqref="C40">
    <cfRule type="containsText" dxfId="86" priority="18" operator="containsText" text="－">
      <formula>NOT(ISERROR(SEARCH("－",C40)))</formula>
    </cfRule>
  </conditionalFormatting>
  <conditionalFormatting sqref="E27">
    <cfRule type="containsText" dxfId="85" priority="12" operator="containsText" text="(約　万円/月)">
      <formula>NOT(ISERROR(SEARCH("(約　万円/月)",E27)))</formula>
    </cfRule>
  </conditionalFormatting>
  <conditionalFormatting sqref="E28">
    <cfRule type="containsText" dxfId="84" priority="11" operator="containsText" text="(約　万円/回)">
      <formula>NOT(ISERROR(SEARCH("(約　万円/回)",E28)))</formula>
    </cfRule>
  </conditionalFormatting>
  <conditionalFormatting sqref="E29">
    <cfRule type="containsText" dxfId="83" priority="10" operator="containsText" text="(約　万円/日)">
      <formula>NOT(ISERROR(SEARCH("(約　万円/日)",E29)))</formula>
    </cfRule>
  </conditionalFormatting>
  <conditionalFormatting sqref="E30">
    <cfRule type="containsText" dxfId="82" priority="9" operator="containsText" text="(約　千円/時間)">
      <formula>NOT(ISERROR(SEARCH("(約　千円/時間)",E30)))</formula>
    </cfRule>
  </conditionalFormatting>
  <conditionalFormatting sqref="E35:E36">
    <cfRule type="cellIs" dxfId="81" priority="2" operator="equal">
      <formula>""</formula>
    </cfRule>
  </conditionalFormatting>
  <conditionalFormatting sqref="E31:G31">
    <cfRule type="cellIs" dxfId="80" priority="5" operator="equal">
      <formula>""</formula>
    </cfRule>
  </conditionalFormatting>
  <conditionalFormatting sqref="E34:G34">
    <cfRule type="cellIs" dxfId="79" priority="4" operator="equal">
      <formula>""</formula>
    </cfRule>
  </conditionalFormatting>
  <conditionalFormatting sqref="F26">
    <cfRule type="containsText" dxfId="78" priority="22" operator="containsText" text="－">
      <formula>NOT(ISERROR(SEARCH("－",F26)))</formula>
    </cfRule>
  </conditionalFormatting>
  <conditionalFormatting sqref="F32">
    <cfRule type="containsText" dxfId="77" priority="19" operator="containsText" text="－">
      <formula>NOT(ISERROR(SEARCH("－",F32)))</formula>
    </cfRule>
  </conditionalFormatting>
  <conditionalFormatting sqref="F40">
    <cfRule type="containsText" dxfId="76" priority="17" operator="containsText" text="－">
      <formula>NOT(ISERROR(SEARCH("－",F40)))</formula>
    </cfRule>
  </conditionalFormatting>
  <conditionalFormatting sqref="G28">
    <cfRule type="containsText" dxfId="75" priority="8" operator="containsText" text="総稼働回数(　回程度)">
      <formula>NOT(ISERROR(SEARCH("総稼働回数(　回程度)",G28)))</formula>
    </cfRule>
  </conditionalFormatting>
  <conditionalFormatting sqref="G29">
    <cfRule type="containsText" dxfId="74" priority="7" operator="containsText" text="総稼働日数(　日程度)">
      <formula>NOT(ISERROR(SEARCH("総稼働日数(　日程度)",G29)))</formula>
    </cfRule>
  </conditionalFormatting>
  <conditionalFormatting sqref="G30">
    <cfRule type="containsText" dxfId="73" priority="6" operator="containsText" text="総稼働時間(　時間程度)">
      <formula>NOT(ISERROR(SEARCH("総稼働時間(　時間程度)",G30)))</formula>
    </cfRule>
  </conditionalFormatting>
  <dataValidations count="16">
    <dataValidation type="list" allowBlank="1" showInputMessage="1" prompt="リストから✔（チェックマーク）をお選びください。チェックがない場合は、本補助金の申請要件を満たしていないことになります。" sqref="A11 A9" xr:uid="{4A866B85-F9D4-47AA-A845-D40B5EBCEEA6}">
      <formula1>"✔,－"</formula1>
    </dataValidation>
    <dataValidation imeMode="on" allowBlank="1" showInputMessage="1" prompt="①想定される求人方法で「仲介サービス（民間）」を選んだ方は、サービス利用予定の企業名とサービス名をご記入ください。" sqref="E35:G36" xr:uid="{67018A35-60EF-4B64-993B-1DEF1738EE4A}"/>
    <dataValidation imeMode="on" allowBlank="1" showInputMessage="1" prompt="前項の副業・兼業人材の業務内容を踏まえて、当該人材に求める具体的なスキル・経験について、その専門性・希少性（コミュニケーション能力や社会人経験者といった汎用的なスキル・経験等ではなく、特定の領域に関する高度なスキル・経験等であること）が分かるようご記入ください。" sqref="C23:G23" xr:uid="{78C22C44-0529-41FE-97F2-926B5FDDBBC9}"/>
    <dataValidation allowBlank="1" showInputMessage="1" showErrorMessage="1" prompt="「その他」の具体的内容をお書きください。" sqref="E31:G31" xr:uid="{A11ECCC0-4A1C-490E-9513-6F3F8BC90191}"/>
    <dataValidation imeMode="off" allowBlank="1" showInputMessage="1" prompt="該当する報酬に係る契約内容にチェックマークを入れ、想定される単価・回数をご記入ください。" sqref="D27:G30" xr:uid="{6F59AF0B-B425-43DC-801F-B0FD09364768}"/>
    <dataValidation type="list" allowBlank="1" showInputMessage="1" showErrorMessage="1" prompt="該当する報酬に係る契約内容にチェックマークを入れ、想定される単価・回数をご記入ください。" sqref="C27:C31" xr:uid="{B2AE11EB-7492-4BB4-B0CA-0CF4517CF7FE}">
      <formula1>"✔,－"</formula1>
    </dataValidation>
    <dataValidation imeMode="off" allowBlank="1" showInputMessage="1" showErrorMessage="1" sqref="C24:D25" xr:uid="{1E1870C1-FB7C-46E6-ACBC-93E3B5ABC47C}"/>
    <dataValidation type="list" allowBlank="1" showInputMessage="1" showErrorMessage="1" prompt="該当する求人方法にチェックマークを入れてください。" sqref="C32:C34 F32" xr:uid="{0E65DD66-A16D-48C0-A6DF-5FC0E437CC45}">
      <formula1>"✔,－"</formula1>
    </dataValidation>
    <dataValidation imeMode="on" allowBlank="1" showInputMessage="1" showErrorMessage="1" prompt="「その他」の具体的内容をお書きください。" sqref="E34:G34" xr:uid="{19F5B5DE-C6D2-4BAC-807F-F7E3A01D3AAF}"/>
    <dataValidation imeMode="on" allowBlank="1" showInputMessage="1" prompt="自社の事業内容や企業理念、経営戦略、達成目標についてご記入ください。なお、経営課題に関する内容は別の項目にご記入いただきますので、内容の重複がないようご注意ください。" sqref="A5:G5" xr:uid="{1CB2FB4F-FFFE-493D-8DB6-A13C6919859A}"/>
    <dataValidation imeMode="on" allowBlank="1" showInputMessage="1" prompt="副業・兼業人材の受け入れに至る背景となる、現在の自社の経営課題について、具体的にお書きください。" sqref="A15:G15" xr:uid="{6C3A269D-6BD7-4D03-A921-FBB52472F79B}"/>
    <dataValidation imeMode="on" allowBlank="1" showInputMessage="1" prompt="前項の経営課題の内容を踏まえて、副業・兼業人材の受け入れにより、どのように解決に至るのか、想定される具体的な流れをご記入ください。" sqref="A17:G17" xr:uid="{E5F36645-67DF-419A-8823-821ED637D370}"/>
    <dataValidation imeMode="on" allowBlank="1" showInputMessage="1" prompt="前項の経営課題の解決によって見込まれる、経営上の効果・メリットについて、具体的にご記入ください（箇条書きで可）。" sqref="A19:G19" xr:uid="{ACA3C427-FEFE-4714-A076-22F1777D2BEA}"/>
    <dataValidation imeMode="on" allowBlank="1" showInputMessage="1" prompt="副業・兼業人材が従事する具体的な業務内容について、マニュアル等に基づく定型的な業務や単純作業ではなく、都度の思考や判断、臨機応変な対応等が求められる業務であることが分かるようご記入ください。" sqref="C22:G22" xr:uid="{292AD567-2CC5-4F32-852D-CFA26EFF94E0}"/>
    <dataValidation type="list" allowBlank="1" showInputMessage="1" showErrorMessage="1" prompt="該当する契約形態にチェックマークを入れてください。" sqref="C26 F26 C40 F40" xr:uid="{371A02F0-31A2-4060-968B-728CF49A6B91}">
      <formula1>"✔,－"</formula1>
    </dataValidation>
    <dataValidation imeMode="on" allowBlank="1" showInputMessage="1" prompt="受け入れ予定の副業・兼業人材が内定している場合は、当該候補者の氏名と職歴、現在の就業先をご記入ください。候補者が内定していない場合は未定とご記入ください。" sqref="C37:G39" xr:uid="{7227F1FA-F30A-4A73-812A-F783ABEDC38E}"/>
  </dataValidations>
  <hyperlinks>
    <hyperlink ref="A41:G41" location="'２ 事業計画書 別紙'!A1" display="＊受け入れ予定の副業・兼業人材が2人以上の場合は、別シート（２ 事業計画書 別紙）にご記入ください。" xr:uid="{C8333F55-683D-4030-AFB0-22E6626F7579}"/>
  </hyperlinks>
  <printOptions horizontalCentered="1"/>
  <pageMargins left="0.70866141732283472" right="0.70866141732283472" top="0.74803149606299213" bottom="0.74803149606299213" header="0.31496062992125984" footer="0.31496062992125984"/>
  <pageSetup paperSize="9" scale="86" fitToHeight="0" orientation="portrait" r:id="rId1"/>
  <rowBreaks count="2" manualBreakCount="2">
    <brk id="17" max="6" man="1"/>
    <brk id="3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125</vt:i4>
      </vt:variant>
    </vt:vector>
  </HeadingPairs>
  <TitlesOfParts>
    <vt:vector size="136" baseType="lpstr">
      <vt:lpstr>補助シート</vt:lpstr>
      <vt:lpstr>集約用シート</vt:lpstr>
      <vt:lpstr>提出書類一覧</vt:lpstr>
      <vt:lpstr>1－① 事業者の基本情報</vt:lpstr>
      <vt:lpstr>1－② 支出計画書</vt:lpstr>
      <vt:lpstr>１－② 支出計画書 別紙</vt:lpstr>
      <vt:lpstr>１－③ 交付申請書</vt:lpstr>
      <vt:lpstr>１－④ 役員名簿</vt:lpstr>
      <vt:lpstr>２ 事業計画書</vt:lpstr>
      <vt:lpstr>２ 事業計画書 別紙</vt:lpstr>
      <vt:lpstr>プルダウンリスト</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L_学術研究・専門・技術サービス業</vt:lpstr>
      <vt:lpstr>M_宿泊業・飲食サービス業</vt:lpstr>
      <vt:lpstr>N_生活関連サービス業・娯楽業</vt:lpstr>
      <vt:lpstr>O_教育・学習支援業</vt:lpstr>
      <vt:lpstr>P_医療・福祉</vt:lpstr>
      <vt:lpstr>'1－① 事業者の基本情報'!Print_Area</vt:lpstr>
      <vt:lpstr>'1－② 支出計画書'!Print_Area</vt:lpstr>
      <vt:lpstr>'１－② 支出計画書 別紙'!Print_Area</vt:lpstr>
      <vt:lpstr>'１－④ 役員名簿'!Print_Area</vt:lpstr>
      <vt:lpstr>'２ 事業計画書'!Print_Area</vt:lpstr>
      <vt:lpstr>提出書類一覧!Print_Area</vt:lpstr>
      <vt:lpstr>Q_複合サービス事業</vt:lpstr>
      <vt:lpstr>R_サービス業_他に分類されないもの</vt:lpstr>
      <vt:lpstr>T_分類不能の産業</vt:lpstr>
      <vt:lpstr>インターネット附随サービス業</vt:lpstr>
      <vt:lpstr>ガス業</vt:lpstr>
      <vt:lpstr>ゴム製品製造業</vt:lpstr>
      <vt:lpstr>その他のサービス業</vt:lpstr>
      <vt:lpstr>その他の卸売業</vt:lpstr>
      <vt:lpstr>その他の教育・学習支援業</vt:lpstr>
      <vt:lpstr>その他の事業サービス業</vt:lpstr>
      <vt:lpstr>その他の小売業</vt:lpstr>
      <vt:lpstr>その他の生活関連サービス業</vt:lpstr>
      <vt:lpstr>その他の製造業</vt:lpstr>
      <vt:lpstr>なめし革・同製品・毛皮製造業</vt:lpstr>
      <vt:lpstr>パルプ・紙・紙加工品製造業</vt:lpstr>
      <vt:lpstr>はん用機械器具製造業</vt:lpstr>
      <vt:lpstr>プラスチック製品製造業_別掲を除く</vt:lpstr>
      <vt:lpstr>医療業</vt:lpstr>
      <vt:lpstr>印刷・同関連業</vt:lpstr>
      <vt:lpstr>飲食店</vt:lpstr>
      <vt:lpstr>飲食料品卸売業</vt:lpstr>
      <vt:lpstr>飲食料品小売業</vt:lpstr>
      <vt:lpstr>飲料・たばこ・飼料製造業</vt:lpstr>
      <vt:lpstr>運輸に附帯するサービス業</vt:lpstr>
      <vt:lpstr>映像・音声・文字情報制作業</vt:lpstr>
      <vt:lpstr>化学工業</vt:lpstr>
      <vt:lpstr>家具・装備品製造業</vt:lpstr>
      <vt:lpstr>外国公務</vt:lpstr>
      <vt:lpstr>各種商品卸売業</vt:lpstr>
      <vt:lpstr>各種商品小売業</vt:lpstr>
      <vt:lpstr>学校教育</vt:lpstr>
      <vt:lpstr>学術・開発研究機関</vt:lpstr>
      <vt:lpstr>機械器具卸売業</vt:lpstr>
      <vt:lpstr>機械器具小売業</vt:lpstr>
      <vt:lpstr>機械等修理業_別掲を除く</vt:lpstr>
      <vt:lpstr>技術サービス業_他に分類されないもの</vt:lpstr>
      <vt:lpstr>漁業_水産養殖業を除く</vt:lpstr>
      <vt:lpstr>協同組合_他に分類されないもの</vt:lpstr>
      <vt:lpstr>協同組織金融業</vt:lpstr>
      <vt:lpstr>業種</vt:lpstr>
      <vt:lpstr>業務用機械器具製造業</vt:lpstr>
      <vt:lpstr>金属製品製造業</vt:lpstr>
      <vt:lpstr>金融商品取引業・商品先物取引業</vt:lpstr>
      <vt:lpstr>銀行業</vt:lpstr>
      <vt:lpstr>建築材料・鉱物・金属材料等卸売業</vt:lpstr>
      <vt:lpstr>娯楽業</vt:lpstr>
      <vt:lpstr>広告業</vt:lpstr>
      <vt:lpstr>航空運輸業</vt:lpstr>
      <vt:lpstr>鉱業・採石業・砂利採取業</vt:lpstr>
      <vt:lpstr>持ち帰り・配達飲食サービス業</vt:lpstr>
      <vt:lpstr>自動車整備業</vt:lpstr>
      <vt:lpstr>社会保険・社会福祉・介護事業</vt:lpstr>
      <vt:lpstr>宗教</vt:lpstr>
      <vt:lpstr>宿泊業</vt:lpstr>
      <vt:lpstr>情報サービス業</vt:lpstr>
      <vt:lpstr>情報通信機械器具製造業</vt:lpstr>
      <vt:lpstr>織物・衣服・身の回り品小売業</vt:lpstr>
      <vt:lpstr>職業紹介・労働者派遣業</vt:lpstr>
      <vt:lpstr>職別工事業_設備工事業を除く</vt:lpstr>
      <vt:lpstr>食料品製造業</vt:lpstr>
      <vt:lpstr>水運業</vt:lpstr>
      <vt:lpstr>水産養殖業</vt:lpstr>
      <vt:lpstr>水道業</vt:lpstr>
      <vt:lpstr>政治・経済・文化団体</vt:lpstr>
      <vt:lpstr>生産用機械器具製造業</vt:lpstr>
      <vt:lpstr>石油製品・石炭製品製造業</vt:lpstr>
      <vt:lpstr>設備工事業</vt:lpstr>
      <vt:lpstr>専門サービス業_他に分類されないもの</vt:lpstr>
      <vt:lpstr>洗濯・理容・美容・浴場業</vt:lpstr>
      <vt:lpstr>繊維・衣服等卸売業</vt:lpstr>
      <vt:lpstr>繊維工業</vt:lpstr>
      <vt:lpstr>倉庫業</vt:lpstr>
      <vt:lpstr>総合工事業</vt:lpstr>
      <vt:lpstr>貸金業・クレジットカード業等非預金信用機関</vt:lpstr>
      <vt:lpstr>大分類</vt:lpstr>
      <vt:lpstr>中分類</vt:lpstr>
      <vt:lpstr>通信業</vt:lpstr>
      <vt:lpstr>鉄鋼業</vt:lpstr>
      <vt:lpstr>鉄道業</vt:lpstr>
      <vt:lpstr>電気機械器具製造業</vt:lpstr>
      <vt:lpstr>電気業</vt:lpstr>
      <vt:lpstr>電子部品・デバイス・電子回路製造業</vt:lpstr>
      <vt:lpstr>道路貨物運送業</vt:lpstr>
      <vt:lpstr>道路旅客運送業</vt:lpstr>
      <vt:lpstr>熱供給業</vt:lpstr>
      <vt:lpstr>農業</vt:lpstr>
      <vt:lpstr>廃棄物処理業</vt:lpstr>
      <vt:lpstr>非鉄金属製造業</vt:lpstr>
      <vt:lpstr>不動産取引業</vt:lpstr>
      <vt:lpstr>不動産賃貸業・管理業</vt:lpstr>
      <vt:lpstr>物品賃貸業</vt:lpstr>
      <vt:lpstr>分類不能の産業</vt:lpstr>
      <vt:lpstr>保健衛生</vt:lpstr>
      <vt:lpstr>保険業_保険媒介代理業・保険サービス業を含む</vt:lpstr>
      <vt:lpstr>補助的金融業等</vt:lpstr>
      <vt:lpstr>放送業</vt:lpstr>
      <vt:lpstr>無店舗小売業</vt:lpstr>
      <vt:lpstr>木材・木製品製造業_家具を除く</vt:lpstr>
      <vt:lpstr>輸送用機械器具製造業</vt:lpstr>
      <vt:lpstr>郵便業_信書便事業を含む</vt:lpstr>
      <vt:lpstr>郵便局</vt:lpstr>
      <vt:lpstr>窯業・土石製品製造業</vt:lpstr>
      <vt:lpstr>林業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Administrator</cp:lastModifiedBy>
  <cp:revision/>
  <cp:lastPrinted>2023-07-07T00:52:30Z</cp:lastPrinted>
  <dcterms:created xsi:type="dcterms:W3CDTF">2023-03-19T10:39:31Z</dcterms:created>
  <dcterms:modified xsi:type="dcterms:W3CDTF">2023-07-07T04:14:31Z</dcterms:modified>
  <cp:category/>
  <cp:contentStatus/>
</cp:coreProperties>
</file>