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jptyo2611\Client_DFA\203885-03\R5 地域DX促進環境整備事業\06_プロジェクト作業\02_公募資料\R5当初補助金申請様式一式\地域デジタルイノベーション実証型\"/>
    </mc:Choice>
  </mc:AlternateContent>
  <xr:revisionPtr revIDLastSave="0" documentId="13_ncr:1_{F0A46AAB-048F-4AD7-B546-37E0554EA2B4}" xr6:coauthVersionLast="47" xr6:coauthVersionMax="47" xr10:uidLastSave="{00000000-0000-0000-0000-000000000000}"/>
  <bookViews>
    <workbookView xWindow="29610" yWindow="-120" windowWidth="28110" windowHeight="16440" tabRatio="692" firstSheet="3" xr2:uid="{00000000-000D-0000-FFFF-FFFF00000000}"/>
  </bookViews>
  <sheets>
    <sheet name="記載ガイド" sheetId="14" r:id="rId1"/>
    <sheet name="申請書" sheetId="15" r:id="rId2"/>
    <sheet name="実証企業（幹事者）の概要" sheetId="16" r:id="rId3"/>
    <sheet name="実証企業②の概要 " sheetId="17" r:id="rId4"/>
    <sheet name="実証企業③の概要" sheetId="18" r:id="rId5"/>
    <sheet name="実証企業④の概要" sheetId="19" r:id="rId6"/>
    <sheet name="デジタル企業の概要" sheetId="21" r:id="rId7"/>
    <sheet name="協力団体等の概要" sheetId="22" r:id="rId8"/>
    <sheet name="提案書" sheetId="23" r:id="rId9"/>
    <sheet name="実施スケジュール" sheetId="5" r:id="rId10"/>
    <sheet name="支出計画 " sheetId="11" r:id="rId11"/>
    <sheet name="積算内訳" sheetId="12" r:id="rId12"/>
    <sheet name="資金調達内訳" sheetId="4" r:id="rId13"/>
    <sheet name="コード表" sheetId="9" state="hidden" r:id="rId14"/>
  </sheets>
  <externalReferences>
    <externalReference r:id="rId15"/>
    <externalReference r:id="rId16"/>
  </externalReferences>
  <definedNames>
    <definedName name="_Hlk125018423" localSheetId="8">提案書!$B$49</definedName>
    <definedName name="_xlnm.Print_Area" localSheetId="6">デジタル企業の概要!$A$1:$O$64</definedName>
    <definedName name="_xlnm.Print_Area" localSheetId="7">協力団体等の概要!$A$1:$O$64</definedName>
    <definedName name="_xlnm.Print_Area" localSheetId="10">'支出計画 '!$A$1:$H$119</definedName>
    <definedName name="_xlnm.Print_Area" localSheetId="12">資金調達内訳!$A$1:$G$40</definedName>
    <definedName name="_xlnm.Print_Area" localSheetId="9">実施スケジュール!$A$1:$AX$26</definedName>
    <definedName name="_xlnm.Print_Area" localSheetId="2">'実証企業（幹事者）の概要'!$A$1:$O$83</definedName>
    <definedName name="_xlnm.Print_Area" localSheetId="3">'実証企業②の概要 '!$A$1:$O$79</definedName>
    <definedName name="_xlnm.Print_Area" localSheetId="4">実証企業③の概要!$A$1:$O$79</definedName>
    <definedName name="_xlnm.Print_Area" localSheetId="5">実証企業④の概要!$A$1:$O$79</definedName>
    <definedName name="_xlnm.Print_Area" localSheetId="1">申請書!$A$1:$P$38</definedName>
    <definedName name="_xlnm.Print_Area" localSheetId="11">積算内訳!$A$1:$BC$241</definedName>
    <definedName name="_xlnm.Print_Area" localSheetId="8">提案書!$A$1:$F$96</definedName>
    <definedName name="産業分類" localSheetId="6">#REF!</definedName>
    <definedName name="産業分類" localSheetId="0">#REF!</definedName>
    <definedName name="産業分類" localSheetId="7">#REF!</definedName>
    <definedName name="産業分類" localSheetId="10">#REF!</definedName>
    <definedName name="産業分類" localSheetId="2">#REF!</definedName>
    <definedName name="産業分類" localSheetId="3">#REF!</definedName>
    <definedName name="産業分類" localSheetId="4">#REF!</definedName>
    <definedName name="産業分類" localSheetId="5">#REF!</definedName>
    <definedName name="産業分類" localSheetId="1">#REF!</definedName>
    <definedName name="産業分類" localSheetId="11">#REF!</definedName>
    <definedName name="産業分類" localSheetId="8">#REF!</definedName>
    <definedName name="産業分類">#REF!</definedName>
    <definedName name="所管" localSheetId="6">#REF!</definedName>
    <definedName name="所管" localSheetId="0">#REF!</definedName>
    <definedName name="所管" localSheetId="7">#REF!</definedName>
    <definedName name="所管" localSheetId="10">#REF!</definedName>
    <definedName name="所管" localSheetId="2">#REF!</definedName>
    <definedName name="所管" localSheetId="3">#REF!</definedName>
    <definedName name="所管" localSheetId="4">#REF!</definedName>
    <definedName name="所管" localSheetId="5">#REF!</definedName>
    <definedName name="所管" localSheetId="1">#REF!</definedName>
    <definedName name="所管" localSheetId="11">#REF!</definedName>
    <definedName name="所管" localSheetId="8">#REF!</definedName>
    <definedName name="所管">#REF!</definedName>
    <definedName name="大分類" localSheetId="11">[1]コード2!$A$1:$S$1</definedName>
    <definedName name="大分類">[2]コード2!$A$1:$S$1</definedName>
    <definedName name="都道府県" localSheetId="6">#REF!</definedName>
    <definedName name="都道府県" localSheetId="0">#REF!</definedName>
    <definedName name="都道府県" localSheetId="7">#REF!</definedName>
    <definedName name="都道府県" localSheetId="10">#REF!</definedName>
    <definedName name="都道府県" localSheetId="2">#REF!</definedName>
    <definedName name="都道府県" localSheetId="3">#REF!</definedName>
    <definedName name="都道府県" localSheetId="4">#REF!</definedName>
    <definedName name="都道府県" localSheetId="5">#REF!</definedName>
    <definedName name="都道府県" localSheetId="1">#REF!</definedName>
    <definedName name="都道府県" localSheetId="11">#REF!</definedName>
    <definedName name="都道府県" localSheetId="8">#REF!</definedName>
    <definedName name="都道府県">#REF!</definedName>
    <definedName name="分野" localSheetId="6">#REF!</definedName>
    <definedName name="分野" localSheetId="0">#REF!</definedName>
    <definedName name="分野" localSheetId="7">#REF!</definedName>
    <definedName name="分野" localSheetId="10">#REF!</definedName>
    <definedName name="分野" localSheetId="2">#REF!</definedName>
    <definedName name="分野" localSheetId="3">#REF!</definedName>
    <definedName name="分野" localSheetId="4">#REF!</definedName>
    <definedName name="分野" localSheetId="5">#REF!</definedName>
    <definedName name="分野" localSheetId="1">#REF!</definedName>
    <definedName name="分野" localSheetId="11">#REF!</definedName>
    <definedName name="分野" localSheetId="8">#REF!</definedName>
    <definedName name="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1" l="1"/>
  <c r="C86" i="11"/>
  <c r="C87" i="11"/>
  <c r="C89" i="11"/>
  <c r="C34" i="11"/>
  <c r="C35" i="11"/>
  <c r="C36" i="11"/>
  <c r="C37" i="11"/>
  <c r="C38" i="11"/>
  <c r="C40" i="11"/>
  <c r="C28" i="11"/>
  <c r="H44" i="11"/>
  <c r="H45" i="11"/>
  <c r="E101" i="11"/>
  <c r="E77" i="11"/>
  <c r="E53" i="11"/>
  <c r="E28" i="11"/>
  <c r="D98" i="11"/>
  <c r="H117" i="11" s="1"/>
  <c r="D74" i="11"/>
  <c r="H93" i="11" s="1"/>
  <c r="D50" i="11"/>
  <c r="H69" i="11" s="1"/>
  <c r="D25" i="11"/>
  <c r="H46" i="11" l="1"/>
  <c r="E43" i="11"/>
  <c r="F38" i="4" l="1"/>
  <c r="F28" i="4"/>
  <c r="F18" i="4"/>
  <c r="F8" i="4"/>
  <c r="E116" i="11"/>
  <c r="D114" i="11"/>
  <c r="C114" i="11" s="1"/>
  <c r="D113" i="11"/>
  <c r="C113" i="11" s="1"/>
  <c r="D112" i="11"/>
  <c r="C112" i="11" s="1"/>
  <c r="D111" i="11"/>
  <c r="C111" i="11" s="1"/>
  <c r="D110" i="11"/>
  <c r="C110" i="11" s="1"/>
  <c r="D109" i="11"/>
  <c r="C109" i="11" s="1"/>
  <c r="D108" i="11"/>
  <c r="C108" i="11" s="1"/>
  <c r="D107" i="11"/>
  <c r="C107" i="11" s="1"/>
  <c r="D106" i="11"/>
  <c r="C106" i="11" s="1"/>
  <c r="D105" i="11"/>
  <c r="C105" i="11" s="1"/>
  <c r="D104" i="11"/>
  <c r="C104" i="11" s="1"/>
  <c r="D103" i="11"/>
  <c r="D102" i="11"/>
  <c r="C102" i="11" s="1"/>
  <c r="D101" i="11"/>
  <c r="C101" i="11" s="1"/>
  <c r="D90" i="11"/>
  <c r="C90" i="11" s="1"/>
  <c r="D89" i="11"/>
  <c r="D88" i="11"/>
  <c r="C88" i="11" s="1"/>
  <c r="D87" i="11"/>
  <c r="D86" i="11"/>
  <c r="D85" i="11"/>
  <c r="C85" i="11" s="1"/>
  <c r="D84" i="11"/>
  <c r="C84" i="11" s="1"/>
  <c r="D83" i="11"/>
  <c r="C83" i="11" s="1"/>
  <c r="D82" i="11"/>
  <c r="C82" i="11" s="1"/>
  <c r="D81" i="11"/>
  <c r="C81" i="11" s="1"/>
  <c r="D80" i="11"/>
  <c r="C80" i="11" s="1"/>
  <c r="D79" i="11"/>
  <c r="C79" i="11" s="1"/>
  <c r="D78" i="11"/>
  <c r="C78" i="11" s="1"/>
  <c r="D77" i="11"/>
  <c r="C77" i="11" s="1"/>
  <c r="D66" i="11"/>
  <c r="C66" i="11" s="1"/>
  <c r="D65" i="11"/>
  <c r="C65" i="11" s="1"/>
  <c r="D63" i="11"/>
  <c r="C63" i="11" s="1"/>
  <c r="D62" i="11"/>
  <c r="C62" i="11" s="1"/>
  <c r="D61" i="11"/>
  <c r="C61" i="11" s="1"/>
  <c r="D60" i="11"/>
  <c r="C60" i="11" s="1"/>
  <c r="D59" i="11"/>
  <c r="C59" i="11" s="1"/>
  <c r="D58" i="11"/>
  <c r="C58" i="11" s="1"/>
  <c r="D57" i="11"/>
  <c r="C57" i="11" s="1"/>
  <c r="D56" i="11"/>
  <c r="C56" i="11" s="1"/>
  <c r="D55" i="11"/>
  <c r="C55" i="11" s="1"/>
  <c r="D54" i="11"/>
  <c r="C54" i="11" s="1"/>
  <c r="D53" i="11"/>
  <c r="C53" i="11" s="1"/>
  <c r="D40" i="11"/>
  <c r="D38" i="11"/>
  <c r="D31" i="11"/>
  <c r="C31" i="11" s="1"/>
  <c r="D30" i="11"/>
  <c r="C30" i="11" s="1"/>
  <c r="D29" i="11"/>
  <c r="C29" i="11" s="1"/>
  <c r="D28" i="11"/>
  <c r="U89" i="12"/>
  <c r="U87" i="12"/>
  <c r="U85" i="12"/>
  <c r="U83" i="12"/>
  <c r="U81" i="12"/>
  <c r="C17" i="11" l="1"/>
  <c r="C15" i="11"/>
  <c r="C5" i="11"/>
  <c r="C8" i="11"/>
  <c r="C6" i="11"/>
  <c r="D5" i="11"/>
  <c r="D17" i="11"/>
  <c r="D8" i="11"/>
  <c r="D15" i="11"/>
  <c r="D7" i="11"/>
  <c r="D6" i="11"/>
  <c r="D115" i="11"/>
  <c r="D116" i="11" s="1"/>
  <c r="C103" i="11"/>
  <c r="C115" i="11" s="1"/>
  <c r="C116" i="11" s="1"/>
  <c r="C7" i="11" l="1"/>
  <c r="H116" i="11"/>
  <c r="F116" i="11" s="1"/>
  <c r="T239" i="12"/>
  <c r="T237" i="12"/>
  <c r="T235" i="12"/>
  <c r="T233" i="12"/>
  <c r="T231" i="12"/>
  <c r="D41" i="11" s="1"/>
  <c r="V211" i="12"/>
  <c r="V209" i="12"/>
  <c r="V207" i="12"/>
  <c r="V205" i="12"/>
  <c r="V203" i="12"/>
  <c r="V201" i="12"/>
  <c r="V199" i="12"/>
  <c r="V197" i="12"/>
  <c r="V195" i="12"/>
  <c r="V193" i="12"/>
  <c r="U173" i="12"/>
  <c r="U171" i="12"/>
  <c r="U169" i="12"/>
  <c r="U167" i="12"/>
  <c r="U165" i="12"/>
  <c r="D37" i="11" s="1"/>
  <c r="D14" i="11" s="1"/>
  <c r="U159" i="12"/>
  <c r="U157" i="12"/>
  <c r="U155" i="12"/>
  <c r="U153" i="12"/>
  <c r="U151" i="12"/>
  <c r="D36" i="11" s="1"/>
  <c r="D13" i="11" s="1"/>
  <c r="U145" i="12"/>
  <c r="U143" i="12"/>
  <c r="U141" i="12"/>
  <c r="U139" i="12"/>
  <c r="U137" i="12"/>
  <c r="D35" i="11" s="1"/>
  <c r="D12" i="11" s="1"/>
  <c r="U131" i="12"/>
  <c r="U129" i="12"/>
  <c r="U127" i="12"/>
  <c r="U125" i="12"/>
  <c r="U123" i="12"/>
  <c r="D34" i="11" s="1"/>
  <c r="D11" i="11" s="1"/>
  <c r="U117" i="12"/>
  <c r="U115" i="12"/>
  <c r="U113" i="12"/>
  <c r="D33" i="11" s="1"/>
  <c r="D10" i="11" s="1"/>
  <c r="U111" i="12"/>
  <c r="U109" i="12"/>
  <c r="AB103" i="12"/>
  <c r="AB101" i="12"/>
  <c r="AB99" i="12"/>
  <c r="AB97" i="12"/>
  <c r="AB95" i="12"/>
  <c r="D32" i="11" s="1"/>
  <c r="D9" i="11" s="1"/>
  <c r="AD46" i="12"/>
  <c r="AD44" i="12"/>
  <c r="AD42" i="12"/>
  <c r="AD40" i="12"/>
  <c r="AD38" i="12"/>
  <c r="AD36" i="12"/>
  <c r="AD34" i="12"/>
  <c r="AD32" i="12"/>
  <c r="AD30" i="12"/>
  <c r="AD28" i="12"/>
  <c r="AD26" i="12"/>
  <c r="AD24" i="12"/>
  <c r="AD22" i="12"/>
  <c r="AD20" i="12"/>
  <c r="AD18" i="12"/>
  <c r="AD16" i="12"/>
  <c r="AD14" i="12"/>
  <c r="AD12" i="12"/>
  <c r="AD10" i="12"/>
  <c r="AD8" i="12"/>
  <c r="B40" i="4"/>
  <c r="E92" i="11"/>
  <c r="D91" i="11"/>
  <c r="D92" i="11" s="1"/>
  <c r="C91" i="11"/>
  <c r="C92" i="11" s="1"/>
  <c r="E68" i="11"/>
  <c r="D39" i="11" l="1"/>
  <c r="D64" i="11"/>
  <c r="D18" i="11"/>
  <c r="C41" i="11"/>
  <c r="C18" i="11" s="1"/>
  <c r="H92" i="11"/>
  <c r="F92" i="11" s="1"/>
  <c r="B30" i="4"/>
  <c r="C11" i="11"/>
  <c r="C13" i="11"/>
  <c r="C33" i="11"/>
  <c r="C10" i="11" s="1"/>
  <c r="C12" i="11"/>
  <c r="C32" i="11"/>
  <c r="C9" i="11" s="1"/>
  <c r="C14" i="11"/>
  <c r="D16" i="11" l="1"/>
  <c r="D42" i="11"/>
  <c r="D43" i="11" s="1"/>
  <c r="H43" i="11" s="1"/>
  <c r="F43" i="11" s="1"/>
  <c r="C64" i="11"/>
  <c r="C67" i="11" s="1"/>
  <c r="C68" i="11" s="1"/>
  <c r="B20" i="4" s="1"/>
  <c r="D67" i="11"/>
  <c r="D68" i="11" s="1"/>
  <c r="H68" i="11" s="1"/>
  <c r="F68" i="11" s="1"/>
  <c r="C42" i="11"/>
  <c r="C43" i="11" s="1"/>
  <c r="D19" i="11" l="1"/>
  <c r="C16" i="11"/>
  <c r="D20" i="11"/>
  <c r="C19" i="11"/>
  <c r="B36" i="4" l="1"/>
  <c r="B16" i="4"/>
  <c r="B26" i="4"/>
  <c r="B10" i="4"/>
  <c r="C20" i="11"/>
  <c r="E20" i="11" l="1"/>
  <c r="B6" i="4"/>
</calcChain>
</file>

<file path=xl/sharedStrings.xml><?xml version="1.0" encoding="utf-8"?>
<sst xmlns="http://schemas.openxmlformats.org/spreadsheetml/2006/main" count="1133" uniqueCount="356">
  <si>
    <t>合計</t>
  </si>
  <si>
    <t>＜事業全体に要する経費調達一覧＞</t>
    <rPh sb="1" eb="3">
      <t>ジギョウ</t>
    </rPh>
    <rPh sb="3" eb="5">
      <t>ゼンタイ</t>
    </rPh>
    <rPh sb="6" eb="7">
      <t>ヨウ</t>
    </rPh>
    <rPh sb="9" eb="11">
      <t>ケイヒ</t>
    </rPh>
    <rPh sb="11" eb="13">
      <t>チョウタツ</t>
    </rPh>
    <rPh sb="13" eb="15">
      <t>イチラン</t>
    </rPh>
    <phoneticPr fontId="1"/>
  </si>
  <si>
    <t>区　分</t>
  </si>
  <si>
    <t>事業に要する経費(円)</t>
  </si>
  <si>
    <t>資金の調達先</t>
  </si>
  <si>
    <t>自己資金</t>
  </si>
  <si>
    <t>借　入　金</t>
  </si>
  <si>
    <t>そ　の　他</t>
  </si>
  <si>
    <t>＜補助金を受けるまでの資金＞</t>
    <phoneticPr fontId="1"/>
  </si>
  <si>
    <t>5月</t>
  </si>
  <si>
    <t>6月</t>
  </si>
  <si>
    <t>7月</t>
  </si>
  <si>
    <t>8月</t>
  </si>
  <si>
    <t>9月</t>
  </si>
  <si>
    <t>10月</t>
  </si>
  <si>
    <t>11月</t>
  </si>
  <si>
    <t>12月</t>
  </si>
  <si>
    <t>1月</t>
  </si>
  <si>
    <t>2月</t>
  </si>
  <si>
    <t>3月</t>
  </si>
  <si>
    <t>補助金
交付申請額（D）</t>
    <phoneticPr fontId="1"/>
  </si>
  <si>
    <t>合　計　額（A）</t>
    <phoneticPr fontId="1"/>
  </si>
  <si>
    <t>（注）</t>
    <rPh sb="1" eb="2">
      <t>チュウ</t>
    </rPh>
    <phoneticPr fontId="1"/>
  </si>
  <si>
    <t>T</t>
    <phoneticPr fontId="1"/>
  </si>
  <si>
    <t>S</t>
    <phoneticPr fontId="1"/>
  </si>
  <si>
    <t>H</t>
    <phoneticPr fontId="1"/>
  </si>
  <si>
    <t>M</t>
    <phoneticPr fontId="1"/>
  </si>
  <si>
    <t>F</t>
    <phoneticPr fontId="1"/>
  </si>
  <si>
    <t>事業実施スケジュール</t>
    <rPh sb="0" eb="2">
      <t>ジギョウ</t>
    </rPh>
    <rPh sb="2" eb="4">
      <t>ジッシ</t>
    </rPh>
    <phoneticPr fontId="1"/>
  </si>
  <si>
    <t>事業内容＼月</t>
    <rPh sb="0" eb="2">
      <t>ジギョウ</t>
    </rPh>
    <rPh sb="2" eb="4">
      <t>ナイヨウ</t>
    </rPh>
    <rPh sb="5" eb="6">
      <t>ツキ</t>
    </rPh>
    <phoneticPr fontId="1"/>
  </si>
  <si>
    <t>【○】</t>
    <phoneticPr fontId="1"/>
  </si>
  <si>
    <t>【   】</t>
    <phoneticPr fontId="1"/>
  </si>
  <si>
    <t>記入欄が不足する場合は、行を追加すること。</t>
    <rPh sb="0" eb="3">
      <t>キニュウラン</t>
    </rPh>
    <rPh sb="4" eb="6">
      <t>フソク</t>
    </rPh>
    <rPh sb="8" eb="10">
      <t>バアイ</t>
    </rPh>
    <rPh sb="12" eb="13">
      <t>ギョウ</t>
    </rPh>
    <rPh sb="14" eb="16">
      <t>ツイカ</t>
    </rPh>
    <phoneticPr fontId="1"/>
  </si>
  <si>
    <t>（備考）</t>
    <rPh sb="1" eb="3">
      <t>ビコウ</t>
    </rPh>
    <phoneticPr fontId="1"/>
  </si>
  <si>
    <t>大項目</t>
  </si>
  <si>
    <t>小項目</t>
  </si>
  <si>
    <t>（A)補助事業に
要する経費
（税込みの額）</t>
    <rPh sb="3" eb="5">
      <t>ホジョ</t>
    </rPh>
    <rPh sb="5" eb="7">
      <t>ジギョウ</t>
    </rPh>
    <rPh sb="9" eb="10">
      <t>ヨウ</t>
    </rPh>
    <rPh sb="12" eb="14">
      <t>ケイヒ</t>
    </rPh>
    <rPh sb="16" eb="18">
      <t>ゼイコ</t>
    </rPh>
    <rPh sb="20" eb="21">
      <t>ガク</t>
    </rPh>
    <phoneticPr fontId="4"/>
  </si>
  <si>
    <t>（B)補助対象経費
（税抜きの額）</t>
    <rPh sb="3" eb="5">
      <t>ホジョ</t>
    </rPh>
    <rPh sb="5" eb="7">
      <t>タイショウ</t>
    </rPh>
    <rPh sb="7" eb="9">
      <t>ケイヒ</t>
    </rPh>
    <rPh sb="11" eb="13">
      <t>ゼイヌ</t>
    </rPh>
    <rPh sb="15" eb="16">
      <t>ガク</t>
    </rPh>
    <phoneticPr fontId="1"/>
  </si>
  <si>
    <t>（C)補助率</t>
    <rPh sb="3" eb="6">
      <t>ホジョリツ</t>
    </rPh>
    <phoneticPr fontId="1"/>
  </si>
  <si>
    <t>（例）顧客ヒアリング</t>
    <rPh sb="1" eb="2">
      <t>レイ</t>
    </rPh>
    <rPh sb="3" eb="5">
      <t>コキャク</t>
    </rPh>
    <phoneticPr fontId="1"/>
  </si>
  <si>
    <t>経費項目</t>
    <phoneticPr fontId="1"/>
  </si>
  <si>
    <t>Ⅰ．人件費</t>
    <rPh sb="2" eb="5">
      <t>ジンケンヒ</t>
    </rPh>
    <phoneticPr fontId="4"/>
  </si>
  <si>
    <t>Ⅱ．事業費</t>
    <phoneticPr fontId="4"/>
  </si>
  <si>
    <t>事業費計</t>
    <rPh sb="0" eb="3">
      <t>ジギョウヒ</t>
    </rPh>
    <rPh sb="3" eb="4">
      <t>ケイ</t>
    </rPh>
    <phoneticPr fontId="1"/>
  </si>
  <si>
    <t>①プロトタイピング費</t>
    <phoneticPr fontId="1"/>
  </si>
  <si>
    <t>②マーケティング費</t>
    <rPh sb="8" eb="9">
      <t>ヒ</t>
    </rPh>
    <phoneticPr fontId="1"/>
  </si>
  <si>
    <t>③専門家経費</t>
    <rPh sb="1" eb="4">
      <t>センモンカ</t>
    </rPh>
    <rPh sb="4" eb="6">
      <t>ケイヒ</t>
    </rPh>
    <phoneticPr fontId="1"/>
  </si>
  <si>
    <t>④旅費</t>
    <rPh sb="1" eb="3">
      <t>リョヒ</t>
    </rPh>
    <phoneticPr fontId="1"/>
  </si>
  <si>
    <t>⑤会場費</t>
    <rPh sb="1" eb="4">
      <t>カイジョウヒ</t>
    </rPh>
    <phoneticPr fontId="1"/>
  </si>
  <si>
    <t>⑥謝金</t>
    <rPh sb="1" eb="3">
      <t>シャキン</t>
    </rPh>
    <phoneticPr fontId="1"/>
  </si>
  <si>
    <t>⑦備品費</t>
    <rPh sb="1" eb="4">
      <t>ビヒンヒ</t>
    </rPh>
    <phoneticPr fontId="1"/>
  </si>
  <si>
    <t>⑧借料及び賃料</t>
    <rPh sb="1" eb="3">
      <t>シャクリョウ</t>
    </rPh>
    <rPh sb="3" eb="4">
      <t>オヨ</t>
    </rPh>
    <rPh sb="5" eb="7">
      <t>チンリョウ</t>
    </rPh>
    <phoneticPr fontId="1"/>
  </si>
  <si>
    <t>⑨消耗品費</t>
    <rPh sb="1" eb="4">
      <t>ショウモウヒン</t>
    </rPh>
    <rPh sb="4" eb="5">
      <t>ヒ</t>
    </rPh>
    <phoneticPr fontId="1"/>
  </si>
  <si>
    <t>⑩印刷製本費</t>
    <rPh sb="1" eb="3">
      <t>インサツ</t>
    </rPh>
    <rPh sb="3" eb="6">
      <t>セイホンヒ</t>
    </rPh>
    <phoneticPr fontId="1"/>
  </si>
  <si>
    <t>⑪補助員人件費</t>
    <rPh sb="1" eb="4">
      <t>ホジョイン</t>
    </rPh>
    <rPh sb="4" eb="7">
      <t>ジンケンヒ</t>
    </rPh>
    <phoneticPr fontId="1"/>
  </si>
  <si>
    <t>⑫その他諸経費</t>
    <rPh sb="3" eb="4">
      <t>タ</t>
    </rPh>
    <rPh sb="4" eb="7">
      <t>ショケイヒ</t>
    </rPh>
    <phoneticPr fontId="1"/>
  </si>
  <si>
    <t>⑬委託・外注費</t>
    <rPh sb="1" eb="3">
      <t>イタク</t>
    </rPh>
    <rPh sb="4" eb="7">
      <t>ガイチュウヒ</t>
    </rPh>
    <phoneticPr fontId="1"/>
  </si>
  <si>
    <t>補助率</t>
    <rPh sb="0" eb="2">
      <t>ホジョ</t>
    </rPh>
    <rPh sb="2" eb="3">
      <t>リツ</t>
    </rPh>
    <phoneticPr fontId="1"/>
  </si>
  <si>
    <t>（D）補助金交付
申請額
（(B)×（C))</t>
    <rPh sb="3" eb="6">
      <t>ホジョキン</t>
    </rPh>
    <rPh sb="6" eb="8">
      <t>コウフ</t>
    </rPh>
    <rPh sb="9" eb="12">
      <t>シンセイガク</t>
    </rPh>
    <phoneticPr fontId="1"/>
  </si>
  <si>
    <t>合　計　額（D）</t>
    <phoneticPr fontId="1"/>
  </si>
  <si>
    <t>資金調達内訳（１者目）</t>
    <rPh sb="0" eb="2">
      <t>シキン</t>
    </rPh>
    <rPh sb="2" eb="4">
      <t>チョウタツ</t>
    </rPh>
    <rPh sb="4" eb="6">
      <t>ウチワケ</t>
    </rPh>
    <rPh sb="8" eb="9">
      <t>シャ</t>
    </rPh>
    <rPh sb="9" eb="10">
      <t>メ</t>
    </rPh>
    <phoneticPr fontId="1"/>
  </si>
  <si>
    <t>資金調達内訳（２者目）</t>
    <rPh sb="0" eb="2">
      <t>シキン</t>
    </rPh>
    <rPh sb="2" eb="4">
      <t>チョウタツ</t>
    </rPh>
    <rPh sb="4" eb="6">
      <t>ウチワケ</t>
    </rPh>
    <rPh sb="8" eb="9">
      <t>シャ</t>
    </rPh>
    <rPh sb="9" eb="10">
      <t>メ</t>
    </rPh>
    <phoneticPr fontId="1"/>
  </si>
  <si>
    <t>資金調達内訳（３者目）</t>
    <rPh sb="0" eb="2">
      <t>シキン</t>
    </rPh>
    <rPh sb="2" eb="4">
      <t>チョウタツ</t>
    </rPh>
    <rPh sb="4" eb="6">
      <t>ウチワケ</t>
    </rPh>
    <rPh sb="8" eb="9">
      <t>シャ</t>
    </rPh>
    <rPh sb="9" eb="10">
      <t>メ</t>
    </rPh>
    <phoneticPr fontId="1"/>
  </si>
  <si>
    <t>補助事業に
要する経費
（税込みの額）</t>
    <rPh sb="0" eb="2">
      <t>ホジョ</t>
    </rPh>
    <rPh sb="2" eb="4">
      <t>ジギョウ</t>
    </rPh>
    <rPh sb="6" eb="7">
      <t>ヨウ</t>
    </rPh>
    <rPh sb="9" eb="11">
      <t>ケイヒ</t>
    </rPh>
    <rPh sb="13" eb="15">
      <t>ゼイコ</t>
    </rPh>
    <rPh sb="17" eb="18">
      <t>ガク</t>
    </rPh>
    <phoneticPr fontId="4"/>
  </si>
  <si>
    <t>補助対象経費
（税抜きの額）</t>
    <rPh sb="0" eb="2">
      <t>ホジョ</t>
    </rPh>
    <rPh sb="2" eb="4">
      <t>タイショウ</t>
    </rPh>
    <rPh sb="4" eb="6">
      <t>ケイヒ</t>
    </rPh>
    <rPh sb="8" eb="10">
      <t>ゼイヌ</t>
    </rPh>
    <rPh sb="12" eb="13">
      <t>ガク</t>
    </rPh>
    <phoneticPr fontId="1"/>
  </si>
  <si>
    <t>補助金交付
申請額</t>
    <rPh sb="0" eb="3">
      <t>ホジョキン</t>
    </rPh>
    <rPh sb="3" eb="5">
      <t>コウフ</t>
    </rPh>
    <rPh sb="6" eb="9">
      <t>シンセイガク</t>
    </rPh>
    <phoneticPr fontId="1"/>
  </si>
  <si>
    <t>R6</t>
    <phoneticPr fontId="1"/>
  </si>
  <si>
    <t>資金調達内訳（４者目）</t>
    <rPh sb="0" eb="2">
      <t>シキン</t>
    </rPh>
    <rPh sb="2" eb="4">
      <t>チョウタツ</t>
    </rPh>
    <rPh sb="4" eb="6">
      <t>ウチワケ</t>
    </rPh>
    <rPh sb="8" eb="9">
      <t>シャ</t>
    </rPh>
    <rPh sb="9" eb="10">
      <t>メ</t>
    </rPh>
    <phoneticPr fontId="1"/>
  </si>
  <si>
    <t>実施者</t>
    <rPh sb="0" eb="3">
      <t>ジッシシャ</t>
    </rPh>
    <phoneticPr fontId="1"/>
  </si>
  <si>
    <t>××</t>
    <phoneticPr fontId="1"/>
  </si>
  <si>
    <t>名称</t>
    <rPh sb="0" eb="2">
      <t>メイショウ</t>
    </rPh>
    <phoneticPr fontId="1"/>
  </si>
  <si>
    <t>名称【</t>
    <rPh sb="0" eb="2">
      <t>メイショウ</t>
    </rPh>
    <phoneticPr fontId="1"/>
  </si>
  <si>
    <t>】</t>
    <phoneticPr fontId="1"/>
  </si>
  <si>
    <t>Ⅰ.人件費</t>
    <rPh sb="2" eb="5">
      <t>ジンケンヒ</t>
    </rPh>
    <phoneticPr fontId="4"/>
  </si>
  <si>
    <t>No.</t>
    <phoneticPr fontId="4"/>
  </si>
  <si>
    <t>従事者名</t>
    <rPh sb="0" eb="2">
      <t>ジュウジ</t>
    </rPh>
    <rPh sb="3" eb="4">
      <t>メイ</t>
    </rPh>
    <phoneticPr fontId="4"/>
  </si>
  <si>
    <t>役職</t>
    <rPh sb="0" eb="2">
      <t>ヤクショク</t>
    </rPh>
    <phoneticPr fontId="4"/>
  </si>
  <si>
    <t>健保等級
単価</t>
    <rPh sb="0" eb="2">
      <t>ケンポ</t>
    </rPh>
    <rPh sb="2" eb="4">
      <t>トウキュウ</t>
    </rPh>
    <rPh sb="5" eb="7">
      <t>タンカ</t>
    </rPh>
    <phoneticPr fontId="4"/>
  </si>
  <si>
    <t>時間数</t>
    <rPh sb="0" eb="3">
      <t>ジカンスウ</t>
    </rPh>
    <phoneticPr fontId="4"/>
  </si>
  <si>
    <t>合計金額</t>
    <rPh sb="0" eb="2">
      <t>ゴウケイ</t>
    </rPh>
    <rPh sb="2" eb="4">
      <t>キンガク</t>
    </rPh>
    <phoneticPr fontId="4"/>
  </si>
  <si>
    <t>実施予定業務</t>
    <rPh sb="0" eb="2">
      <t>ジッシ</t>
    </rPh>
    <rPh sb="2" eb="4">
      <t>ヨテイ</t>
    </rPh>
    <rPh sb="4" eb="6">
      <t>ギョウム</t>
    </rPh>
    <phoneticPr fontId="4"/>
  </si>
  <si>
    <t>※1：健保等級については、補足資料「交付申請時の人件費の見積もりに係る補足資料」を必ず熟読の上、設定ください</t>
    <rPh sb="3" eb="5">
      <t>ケンポ</t>
    </rPh>
    <rPh sb="5" eb="7">
      <t>トウキュウ</t>
    </rPh>
    <rPh sb="13" eb="15">
      <t>ホソク</t>
    </rPh>
    <rPh sb="15" eb="17">
      <t>シリョウ</t>
    </rPh>
    <rPh sb="18" eb="20">
      <t>コウフ</t>
    </rPh>
    <rPh sb="20" eb="23">
      <t>シンセイジ</t>
    </rPh>
    <rPh sb="24" eb="27">
      <t>ジンケンヒ</t>
    </rPh>
    <rPh sb="28" eb="30">
      <t>ミツ</t>
    </rPh>
    <rPh sb="33" eb="34">
      <t>カカ</t>
    </rPh>
    <rPh sb="35" eb="37">
      <t>ホソク</t>
    </rPh>
    <rPh sb="37" eb="39">
      <t>シリョウ</t>
    </rPh>
    <rPh sb="41" eb="42">
      <t>カナラ</t>
    </rPh>
    <rPh sb="43" eb="45">
      <t>ジュクドク</t>
    </rPh>
    <rPh sb="46" eb="47">
      <t>ウエ</t>
    </rPh>
    <rPh sb="48" eb="50">
      <t>セッテイ</t>
    </rPh>
    <phoneticPr fontId="4"/>
  </si>
  <si>
    <t>摘要</t>
    <rPh sb="0" eb="2">
      <t>テキヨウ</t>
    </rPh>
    <phoneticPr fontId="4"/>
  </si>
  <si>
    <t>往復交通費</t>
    <rPh sb="0" eb="2">
      <t>オウフク</t>
    </rPh>
    <rPh sb="2" eb="5">
      <t>コウツウヒ</t>
    </rPh>
    <phoneticPr fontId="4"/>
  </si>
  <si>
    <t>宿泊費</t>
    <rPh sb="0" eb="3">
      <t>シュクハクヒ</t>
    </rPh>
    <phoneticPr fontId="4"/>
  </si>
  <si>
    <t>回数</t>
    <rPh sb="0" eb="2">
      <t>カイスウ</t>
    </rPh>
    <phoneticPr fontId="4"/>
  </si>
  <si>
    <t>出発地</t>
    <rPh sb="0" eb="3">
      <t>シュッパツチ</t>
    </rPh>
    <phoneticPr fontId="4"/>
  </si>
  <si>
    <t>到着地</t>
    <rPh sb="0" eb="2">
      <t>トウチャク</t>
    </rPh>
    <rPh sb="2" eb="3">
      <t>チ</t>
    </rPh>
    <phoneticPr fontId="4"/>
  </si>
  <si>
    <t>交通手段</t>
    <rPh sb="0" eb="2">
      <t>コウツウ</t>
    </rPh>
    <rPh sb="2" eb="4">
      <t>シュダン</t>
    </rPh>
    <phoneticPr fontId="4"/>
  </si>
  <si>
    <t>摘要</t>
    <rPh sb="0" eb="2">
      <t>テキヨウ</t>
    </rPh>
    <phoneticPr fontId="1"/>
  </si>
  <si>
    <t>会議室料</t>
    <rPh sb="0" eb="3">
      <t>カイギシツ</t>
    </rPh>
    <rPh sb="3" eb="4">
      <t>リョウ</t>
    </rPh>
    <phoneticPr fontId="4"/>
  </si>
  <si>
    <t>開催場所</t>
    <rPh sb="0" eb="2">
      <t>カイサイ</t>
    </rPh>
    <rPh sb="2" eb="4">
      <t>バショ</t>
    </rPh>
    <phoneticPr fontId="4"/>
  </si>
  <si>
    <t>開催理由</t>
    <rPh sb="0" eb="2">
      <t>カイサイ</t>
    </rPh>
    <rPh sb="2" eb="4">
      <t>リユウ</t>
    </rPh>
    <phoneticPr fontId="4"/>
  </si>
  <si>
    <t>謝金</t>
    <rPh sb="0" eb="2">
      <t>シャキン</t>
    </rPh>
    <phoneticPr fontId="4"/>
  </si>
  <si>
    <t>支払先</t>
    <rPh sb="0" eb="3">
      <t>シハライサキ</t>
    </rPh>
    <phoneticPr fontId="4"/>
  </si>
  <si>
    <t>理由</t>
    <rPh sb="0" eb="2">
      <t>リユウ</t>
    </rPh>
    <phoneticPr fontId="4"/>
  </si>
  <si>
    <t>単価</t>
    <rPh sb="0" eb="2">
      <t>タンカ</t>
    </rPh>
    <phoneticPr fontId="4"/>
  </si>
  <si>
    <t>個数</t>
    <rPh sb="0" eb="2">
      <t>コスウ</t>
    </rPh>
    <phoneticPr fontId="4"/>
  </si>
  <si>
    <t>購入品</t>
    <rPh sb="0" eb="3">
      <t>コウニュウヒン</t>
    </rPh>
    <phoneticPr fontId="1"/>
  </si>
  <si>
    <t>借用品</t>
    <rPh sb="0" eb="1">
      <t>シャク</t>
    </rPh>
    <rPh sb="1" eb="3">
      <t>ヨウヒン</t>
    </rPh>
    <rPh sb="2" eb="3">
      <t>シナ</t>
    </rPh>
    <phoneticPr fontId="4"/>
  </si>
  <si>
    <t>金額</t>
    <rPh sb="0" eb="2">
      <t>キンガクゴウキン</t>
    </rPh>
    <phoneticPr fontId="4"/>
  </si>
  <si>
    <t>実施内容</t>
    <rPh sb="0" eb="4">
      <t>ジッシナイヨウ</t>
    </rPh>
    <phoneticPr fontId="4"/>
  </si>
  <si>
    <t>内訳</t>
    <rPh sb="0" eb="2">
      <t>ウチワケ</t>
    </rPh>
    <phoneticPr fontId="4"/>
  </si>
  <si>
    <t>時給</t>
    <rPh sb="0" eb="2">
      <t>ジキュウ</t>
    </rPh>
    <phoneticPr fontId="4"/>
  </si>
  <si>
    <t>委託先</t>
    <rPh sb="0" eb="2">
      <t>イタク</t>
    </rPh>
    <rPh sb="2" eb="3">
      <t>サキ</t>
    </rPh>
    <phoneticPr fontId="4"/>
  </si>
  <si>
    <t>具体的な委託内容</t>
    <rPh sb="0" eb="3">
      <t>グタイテキ</t>
    </rPh>
    <rPh sb="4" eb="6">
      <t>イタク</t>
    </rPh>
    <rPh sb="6" eb="8">
      <t>ナイヨウ</t>
    </rPh>
    <phoneticPr fontId="4"/>
  </si>
  <si>
    <t>平均単価</t>
    <rPh sb="0" eb="2">
      <t>ヘイキン</t>
    </rPh>
    <rPh sb="2" eb="4">
      <t>タンカ</t>
    </rPh>
    <phoneticPr fontId="4"/>
  </si>
  <si>
    <t>人数</t>
    <rPh sb="0" eb="2">
      <t>ニンズウ</t>
    </rPh>
    <phoneticPr fontId="4"/>
  </si>
  <si>
    <t>補助対象者</t>
    <rPh sb="0" eb="5">
      <t>ホジョタイショウシャ</t>
    </rPh>
    <phoneticPr fontId="1"/>
  </si>
  <si>
    <t>Ⅱ.事業費　①プロトタイピング費</t>
    <phoneticPr fontId="4"/>
  </si>
  <si>
    <t>Ⅱ.事業費　②マーケティング費</t>
    <phoneticPr fontId="4"/>
  </si>
  <si>
    <t>Ⅱ.事業費　③専門家経費</t>
    <rPh sb="7" eb="12">
      <t>センモンカケイヒ</t>
    </rPh>
    <phoneticPr fontId="4"/>
  </si>
  <si>
    <t>専門家の種類</t>
    <rPh sb="0" eb="3">
      <t>センモンカ</t>
    </rPh>
    <rPh sb="4" eb="6">
      <t>シュルイ</t>
    </rPh>
    <phoneticPr fontId="4"/>
  </si>
  <si>
    <t>依頼先</t>
    <rPh sb="0" eb="3">
      <t>イライサキ</t>
    </rPh>
    <phoneticPr fontId="4"/>
  </si>
  <si>
    <t>依頼内容</t>
    <rPh sb="0" eb="4">
      <t>イライナイヨウ</t>
    </rPh>
    <phoneticPr fontId="4"/>
  </si>
  <si>
    <t>Ⅱ.事業費　④旅費</t>
    <rPh sb="2" eb="5">
      <t>ジギョウヒ</t>
    </rPh>
    <rPh sb="7" eb="9">
      <t>リョヒ</t>
    </rPh>
    <phoneticPr fontId="4"/>
  </si>
  <si>
    <t>Ⅱ.事業費　⑤会場費</t>
    <rPh sb="7" eb="10">
      <t>カイジョウヒ</t>
    </rPh>
    <phoneticPr fontId="4"/>
  </si>
  <si>
    <t>Ⅱ.事業費　⑥謝金</t>
    <rPh sb="7" eb="9">
      <t>シャキン</t>
    </rPh>
    <phoneticPr fontId="4"/>
  </si>
  <si>
    <t>Ⅱ.事業費　⑦備品費</t>
    <rPh sb="7" eb="10">
      <t>ビヒンヒ</t>
    </rPh>
    <phoneticPr fontId="4"/>
  </si>
  <si>
    <t>Ⅱ.事業費　⑧借料及び賃料</t>
    <phoneticPr fontId="4"/>
  </si>
  <si>
    <t>Ⅱ.事業費　⑨消耗品費</t>
    <phoneticPr fontId="4"/>
  </si>
  <si>
    <t>Ⅱ.事業費　⑩印刷製本費</t>
    <phoneticPr fontId="4"/>
  </si>
  <si>
    <t>Ⅱ.事業費　⑪補助員人件費</t>
    <phoneticPr fontId="4"/>
  </si>
  <si>
    <t>Ⅱ.事業費　⑫その他諸経費</t>
    <phoneticPr fontId="4"/>
  </si>
  <si>
    <t>Ⅱ.事業費　⑬委託・外注費</t>
    <phoneticPr fontId="4"/>
  </si>
  <si>
    <t>積算内訳</t>
    <rPh sb="0" eb="4">
      <t>セキサンウチワケ</t>
    </rPh>
    <phoneticPr fontId="1"/>
  </si>
  <si>
    <t>マイルストーン</t>
    <phoneticPr fontId="1"/>
  </si>
  <si>
    <t>4月</t>
  </si>
  <si>
    <t>R7</t>
    <phoneticPr fontId="1"/>
  </si>
  <si>
    <t>補助事業後</t>
    <rPh sb="0" eb="5">
      <t>ホジョジギョウゴ</t>
    </rPh>
    <phoneticPr fontId="1"/>
  </si>
  <si>
    <t>R8</t>
    <phoneticPr fontId="1"/>
  </si>
  <si>
    <t>R9</t>
    <phoneticPr fontId="1"/>
  </si>
  <si>
    <t>・補助事業期間中の実施内容とスケジュールを記載してください。</t>
    <rPh sb="1" eb="8">
      <t>ホジョジギョウキカンチュウ</t>
    </rPh>
    <rPh sb="9" eb="13">
      <t>ジッシナイヨウ</t>
    </rPh>
    <rPh sb="21" eb="23">
      <t>キサイ</t>
    </rPh>
    <phoneticPr fontId="1"/>
  </si>
  <si>
    <t>・補助事業終了後３年目までにおいて、ビジネスモデルによる売上計上を目指した戦略とスケジュールを記載してください。</t>
    <phoneticPr fontId="1"/>
  </si>
  <si>
    <t>※金額は税抜きの金額を記載してください。</t>
    <rPh sb="1" eb="3">
      <t>キンガク</t>
    </rPh>
    <rPh sb="4" eb="6">
      <t>ゼイヌ</t>
    </rPh>
    <rPh sb="8" eb="10">
      <t>キンガク</t>
    </rPh>
    <rPh sb="11" eb="13">
      <t>キサイ</t>
    </rPh>
    <phoneticPr fontId="1"/>
  </si>
  <si>
    <t>実証企業④の概要</t>
    <phoneticPr fontId="4"/>
  </si>
  <si>
    <t>企業名</t>
  </si>
  <si>
    <t>法人番号</t>
  </si>
  <si>
    <t>日本標準産業分類</t>
  </si>
  <si>
    <t>大分類</t>
    <phoneticPr fontId="4"/>
  </si>
  <si>
    <t>中分類</t>
    <phoneticPr fontId="4"/>
  </si>
  <si>
    <t>小分類</t>
    <phoneticPr fontId="4"/>
  </si>
  <si>
    <t>代表者役職・氏名</t>
  </si>
  <si>
    <t>URL</t>
  </si>
  <si>
    <t>http://</t>
  </si>
  <si>
    <t>本社所在地</t>
  </si>
  <si>
    <t>〒</t>
  </si>
  <si>
    <t>設立年月</t>
  </si>
  <si>
    <t>西暦</t>
    <phoneticPr fontId="4"/>
  </si>
  <si>
    <t>年</t>
    <rPh sb="0" eb="1">
      <t>ネン</t>
    </rPh>
    <phoneticPr fontId="4"/>
  </si>
  <si>
    <t>月</t>
    <rPh sb="0" eb="1">
      <t>ガツ</t>
    </rPh>
    <phoneticPr fontId="4"/>
  </si>
  <si>
    <t>日</t>
    <rPh sb="0" eb="1">
      <t>ニチ</t>
    </rPh>
    <phoneticPr fontId="4"/>
  </si>
  <si>
    <t>資本金</t>
    <rPh sb="0" eb="3">
      <t>シホンキン</t>
    </rPh>
    <phoneticPr fontId="4"/>
  </si>
  <si>
    <t>円</t>
    <rPh sb="0" eb="1">
      <t>エン</t>
    </rPh>
    <phoneticPr fontId="4"/>
  </si>
  <si>
    <t>常時使用する従業員数</t>
  </si>
  <si>
    <t>人</t>
    <rPh sb="0" eb="1">
      <t>ニン</t>
    </rPh>
    <phoneticPr fontId="4"/>
  </si>
  <si>
    <t>SECURITYACTION</t>
  </si>
  <si>
    <t>連絡窓口担当者の所属部署・役職・氏名</t>
    <rPh sb="13" eb="15">
      <t>ヤクショク</t>
    </rPh>
    <phoneticPr fontId="4"/>
  </si>
  <si>
    <t>連絡窓口担当者の電話番号</t>
  </si>
  <si>
    <t>連絡窓口担当者のメールアドレス</t>
  </si>
  <si>
    <t>消費税課税事業者／免税事業者の別</t>
    <phoneticPr fontId="4"/>
  </si>
  <si>
    <t>本事業の事業計画の内容に同意しています</t>
    <phoneticPr fontId="4"/>
  </si>
  <si>
    <t>企業の沿革</t>
  </si>
  <si>
    <t>実証企業の概要</t>
  </si>
  <si>
    <t>※実証企業の営む主な事業を記載してください。</t>
  </si>
  <si>
    <t>※企業概要（パンフレット等）を別添（様式自由）として添付してください。</t>
  </si>
  <si>
    <t>事業に直接従事する者の略歴</t>
  </si>
  <si>
    <t>※複数人が従事する場合は、従事する者全員の略歴を記載してください。</t>
  </si>
  <si>
    <r>
      <t>本事業における役割</t>
    </r>
    <r>
      <rPr>
        <sz val="9"/>
        <color theme="1"/>
        <rFont val="Yu Gothic UI"/>
        <family val="3"/>
        <charset val="128"/>
      </rPr>
      <t> </t>
    </r>
  </si>
  <si>
    <t>※幹事者と共に、本事業にどのように取り組むか公募要領の「１－３．事業内容（１）～（３）」それぞれに対して記載してください。</t>
    <phoneticPr fontId="4"/>
  </si>
  <si>
    <r>
      <t>本事業実施にあたって有する強み</t>
    </r>
    <r>
      <rPr>
        <sz val="9"/>
        <color theme="1"/>
        <rFont val="Yu Gothic UI"/>
        <family val="3"/>
        <charset val="128"/>
      </rPr>
      <t> </t>
    </r>
  </si>
  <si>
    <t>※他社・他団体に比較して独自性や優位性がある点について記載してください。</t>
  </si>
  <si>
    <t>中小企業要件の確認（中小企業の場合のみ）</t>
  </si>
  <si>
    <t>以下の項目についてチェックする形で宣誓してください。</t>
  </si>
  <si>
    <t>確定している（申告済みの）直近過去３年分の各年又は各事業年度の課税所得の年平均額が１５億円を超えていないこと(下記のいずれかにチェックしてください。課税所得額が１５億円超の年がある場合は、過去３年分の課税所得額を記載してください。)</t>
    <phoneticPr fontId="4"/>
  </si>
  <si>
    <t>過去３年の課税所得額はいずれも１５億円以下である</t>
    <phoneticPr fontId="4"/>
  </si>
  <si>
    <t>過去３年のうち課税所得額は１５億円超の年がある</t>
    <phoneticPr fontId="4"/>
  </si>
  <si>
    <t>（課税所得額（前年） 〇億円、（２年前）〇億円、（３年前） 〇億円）</t>
  </si>
  <si>
    <t>※上記への該当の有無の確認のため、必要がある場合には、納税証明書等の提出を求めることがあります。</t>
  </si>
  <si>
    <t>事業規模</t>
  </si>
  <si>
    <t>対象事業年度</t>
  </si>
  <si>
    <t>売上高</t>
  </si>
  <si>
    <t>営業利益</t>
  </si>
  <si>
    <t>純資産</t>
  </si>
  <si>
    <t>直近期</t>
  </si>
  <si>
    <t>月期</t>
    <rPh sb="0" eb="1">
      <t>ツキ</t>
    </rPh>
    <rPh sb="1" eb="2">
      <t>キ</t>
    </rPh>
    <phoneticPr fontId="4"/>
  </si>
  <si>
    <t>千円</t>
  </si>
  <si>
    <t>前期</t>
  </si>
  <si>
    <t>前々期</t>
  </si>
  <si>
    <t>株主等一覧</t>
    <rPh sb="0" eb="5">
      <t>カブヌシトウイチラン</t>
    </rPh>
    <phoneticPr fontId="4"/>
  </si>
  <si>
    <t>番号</t>
    <rPh sb="0" eb="2">
      <t>バンゴウ</t>
    </rPh>
    <phoneticPr fontId="1"/>
  </si>
  <si>
    <t>株主名又は出資者名</t>
  </si>
  <si>
    <t>所在地</t>
  </si>
  <si>
    <t>株主又は出資者の
資本金額
又は出資金額</t>
    <rPh sb="0" eb="2">
      <t>カブヌシ</t>
    </rPh>
    <rPh sb="2" eb="3">
      <t>マタ</t>
    </rPh>
    <rPh sb="4" eb="7">
      <t>シュッシシャ</t>
    </rPh>
    <rPh sb="9" eb="11">
      <t>シホン</t>
    </rPh>
    <rPh sb="11" eb="13">
      <t>キンガク</t>
    </rPh>
    <rPh sb="14" eb="15">
      <t>マタ</t>
    </rPh>
    <rPh sb="16" eb="18">
      <t>シュッシ</t>
    </rPh>
    <rPh sb="18" eb="20">
      <t>キンガク</t>
    </rPh>
    <phoneticPr fontId="1"/>
  </si>
  <si>
    <t>大企業</t>
    <rPh sb="0" eb="3">
      <t>ダイキギョウ</t>
    </rPh>
    <phoneticPr fontId="4"/>
  </si>
  <si>
    <t>出資比率</t>
    <rPh sb="0" eb="4">
      <t>シュッシヒリツ</t>
    </rPh>
    <phoneticPr fontId="4"/>
  </si>
  <si>
    <t>①</t>
    <phoneticPr fontId="1"/>
  </si>
  <si>
    <t>％</t>
    <phoneticPr fontId="4"/>
  </si>
  <si>
    <t>②</t>
  </si>
  <si>
    <t>③</t>
  </si>
  <si>
    <t>④</t>
  </si>
  <si>
    <t>⑤</t>
  </si>
  <si>
    <t>⑥</t>
  </si>
  <si>
    <t>＊出資比率の高いものから記載し、大企業（みなし大企業を含む）はチェックすること。
＊株主又は出資者が６人以上いる場合には、６番目の欄に「ほか○人」と記載すること。
＊氏名（全角、姓と名の間も全角で１マス空け）、外国人については、氏名漢字欄にはアルファベットを、氏名カナ欄には当該アルファベットのカナ読みを記載してください。</t>
    <phoneticPr fontId="4"/>
  </si>
  <si>
    <t>役員名簿</t>
    <phoneticPr fontId="4"/>
  </si>
  <si>
    <t>氏名カナ</t>
    <rPh sb="0" eb="2">
      <t>シメイ</t>
    </rPh>
    <phoneticPr fontId="1"/>
  </si>
  <si>
    <t>氏名漢字</t>
    <rPh sb="0" eb="2">
      <t>シメイ</t>
    </rPh>
    <rPh sb="2" eb="4">
      <t>カンジ</t>
    </rPh>
    <phoneticPr fontId="1"/>
  </si>
  <si>
    <t>生年月日</t>
    <rPh sb="0" eb="2">
      <t>セイネン</t>
    </rPh>
    <rPh sb="2" eb="4">
      <t>ガッピ</t>
    </rPh>
    <phoneticPr fontId="1"/>
  </si>
  <si>
    <t>会社名</t>
    <phoneticPr fontId="1"/>
  </si>
  <si>
    <t>役職名</t>
    <rPh sb="0" eb="3">
      <t>ヤクショクメイ</t>
    </rPh>
    <phoneticPr fontId="1"/>
  </si>
  <si>
    <t>和暦</t>
    <rPh sb="0" eb="2">
      <t>ワレキ</t>
    </rPh>
    <phoneticPr fontId="1"/>
  </si>
  <si>
    <t>年</t>
    <rPh sb="0" eb="1">
      <t>ネン</t>
    </rPh>
    <phoneticPr fontId="1"/>
  </si>
  <si>
    <t>月</t>
    <rPh sb="0" eb="1">
      <t>ガツ</t>
    </rPh>
    <phoneticPr fontId="1"/>
  </si>
  <si>
    <t>日</t>
    <rPh sb="0" eb="1">
      <t>ヒ</t>
    </rPh>
    <phoneticPr fontId="1"/>
  </si>
  <si>
    <t>※氏名（全角、姓と名の間も全角で１マス空け）、生年月日（半角で大正はT、昭和はS、平成はH、数字は半角）、会社名及び役職名を記載してください。また、外国人については、氏名漢字欄にはアルファベットを、氏名カナ欄には当該アルファベットのカナ読みを記載すること。記入欄が不足する場合は、行を追加してください。</t>
    <phoneticPr fontId="4"/>
  </si>
  <si>
    <t>【添付資料】</t>
  </si>
  <si>
    <t>・直近の決算報告書（１か年分の貸借対照表、損益計算書）</t>
  </si>
  <si>
    <t>※添付資料として提出してください。</t>
  </si>
  <si>
    <t>事業計画書作成における注意事項</t>
    <rPh sb="0" eb="2">
      <t>ジギョウ</t>
    </rPh>
    <rPh sb="2" eb="5">
      <t>ケイカクショ</t>
    </rPh>
    <rPh sb="5" eb="7">
      <t>サクセイ</t>
    </rPh>
    <rPh sb="11" eb="13">
      <t>チュウイ</t>
    </rPh>
    <rPh sb="13" eb="15">
      <t>ジコウ</t>
    </rPh>
    <phoneticPr fontId="4"/>
  </si>
  <si>
    <t>受付番号
（記載不要）</t>
    <rPh sb="6" eb="10">
      <t>キサイフヨウ</t>
    </rPh>
    <phoneticPr fontId="4"/>
  </si>
  <si>
    <t>地域DX促進事務局　宛</t>
  </si>
  <si>
    <t>名称</t>
  </si>
  <si>
    <t>企業種別
（中小企業者/
非中小企業者）</t>
    <phoneticPr fontId="4"/>
  </si>
  <si>
    <t>加点項目</t>
  </si>
  <si>
    <t>（該当箇所に○を記載）</t>
  </si>
  <si>
    <t>実証企業（幹事企業）</t>
    <rPh sb="5" eb="9">
      <t>カンジキギョウ</t>
    </rPh>
    <phoneticPr fontId="4"/>
  </si>
  <si>
    <t>実証企業②</t>
  </si>
  <si>
    <t>実証企業③</t>
  </si>
  <si>
    <t>実証企業④</t>
  </si>
  <si>
    <t>デジタル企業</t>
  </si>
  <si>
    <t>協力団体等</t>
  </si>
  <si>
    <t>※加点項目（１）：情報処理の促進に関する法律に基づくＤＸ認定を受けている者又は、産業競争力強化法に基づく情報技術事業適応に関する事業適応計画の認定を受けた者</t>
    <phoneticPr fontId="4"/>
  </si>
  <si>
    <t>※加点項目（２）：地域未来牽引企業に選定されている者又は、地域未来投資促進法に基づく地域経済牽引事業計画の承認を受けている者</t>
    <phoneticPr fontId="4"/>
  </si>
  <si>
    <t>　①給与支給総額が年率１．５％以上増加すること（被用者保険の適用拡大の対象となる中小企業・小規模事業者等が制度改革に先立ち任意適用に取り組む場合は、年率１％以上増加）。</t>
    <phoneticPr fontId="4"/>
  </si>
  <si>
    <t>　②事業場内最低賃金（事業場内で最も低い賃金）を、毎年３月時点に、地域別最低賃金＋３０円以上の水準とすること。</t>
    <phoneticPr fontId="4"/>
  </si>
  <si>
    <t>コンソーシアム全体の経費配分表</t>
    <phoneticPr fontId="4"/>
  </si>
  <si>
    <t>補助事業に</t>
  </si>
  <si>
    <t>補助対象経費</t>
  </si>
  <si>
    <t>補助金</t>
  </si>
  <si>
    <t>要する経費（円）</t>
  </si>
  <si>
    <t>（円）</t>
  </si>
  <si>
    <t>交付申請額（円）</t>
  </si>
  <si>
    <t>―</t>
  </si>
  <si>
    <t>実証企業（幹事者）の概要</t>
    <phoneticPr fontId="4"/>
  </si>
  <si>
    <r>
      <t>幹事者として適している理由</t>
    </r>
    <r>
      <rPr>
        <sz val="9"/>
        <color theme="1"/>
        <rFont val="Yu Gothic UI"/>
        <family val="3"/>
        <charset val="128"/>
      </rPr>
      <t> </t>
    </r>
  </si>
  <si>
    <t>※事業の全体管理及びコンソーシアムの統括を行うにあたり、なぜ当該企業が幹事者として適しているかを記載してください。</t>
    <phoneticPr fontId="4"/>
  </si>
  <si>
    <r>
      <t>※</t>
    </r>
    <r>
      <rPr>
        <sz val="11"/>
        <color theme="1"/>
        <rFont val="Yu Gothic UI"/>
        <family val="3"/>
        <charset val="128"/>
      </rPr>
      <t>事業の全体管理及びコンソーシアムの統括、また</t>
    </r>
    <r>
      <rPr>
        <sz val="10.5"/>
        <color theme="1"/>
        <rFont val="Yu Gothic UI"/>
        <family val="3"/>
        <charset val="128"/>
      </rPr>
      <t>公募要領の「１－３．事業内容（１）～（３）」に対してそれぞれどのように取り組むかを記載してください。</t>
    </r>
  </si>
  <si>
    <t>実証企業②の概要</t>
    <phoneticPr fontId="4"/>
  </si>
  <si>
    <t>実証企業③の概要</t>
    <phoneticPr fontId="4"/>
  </si>
  <si>
    <t>デジタル企業の概要</t>
    <rPh sb="4" eb="6">
      <t>キギョウ</t>
    </rPh>
    <phoneticPr fontId="4"/>
  </si>
  <si>
    <t>※デジタル企業の営む主な事業を記載してください。</t>
    <phoneticPr fontId="4"/>
  </si>
  <si>
    <t>※企業概要（パンフレット等）を別添（様式自由）として添付してください</t>
    <phoneticPr fontId="4"/>
  </si>
  <si>
    <t>協力団体等の概要</t>
    <rPh sb="0" eb="5">
      <t>キョウリョクダンタイトウ</t>
    </rPh>
    <phoneticPr fontId="4"/>
  </si>
  <si>
    <t>※団体・企業の営む主な事業を記載してください。</t>
    <phoneticPr fontId="4"/>
  </si>
  <si>
    <t>※団体・企業概要（パンフレット等）を別添（様式自由）として添付してください。</t>
    <phoneticPr fontId="4"/>
  </si>
  <si>
    <t>受付番号
（記載不要）</t>
    <phoneticPr fontId="4"/>
  </si>
  <si>
    <t>１．補助事業の名称</t>
  </si>
  <si>
    <t>２．補助事業の主な実施場所</t>
  </si>
  <si>
    <t>補助事業の主な実施場所の住所を記載してください。</t>
  </si>
  <si>
    <t>【上記の補助事業の主な実施場所を所管する地方経済産業局】</t>
  </si>
  <si>
    <t>３．補助事業の目的</t>
    <phoneticPr fontId="4"/>
  </si>
  <si>
    <t>本事業の目的を具体的に記載してください。</t>
  </si>
  <si>
    <t>本事業実施における共通的な定性目標及び実証企業ごとの定性目標をそれぞれ記載してください。</t>
  </si>
  <si>
    <t>実証企業①：</t>
  </si>
  <si>
    <t>実証企業②：</t>
  </si>
  <si>
    <t>実証企業③：</t>
  </si>
  <si>
    <t>実証企業④：</t>
  </si>
  <si>
    <t>５．補助事業の定量目標</t>
    <phoneticPr fontId="4"/>
  </si>
  <si>
    <t>本事業実施における共通的な定量目標及び実証企業ごとの定量目標をそれぞれ記載してください。</t>
  </si>
  <si>
    <t>６．補助事業の内容</t>
    <phoneticPr fontId="4"/>
  </si>
  <si>
    <t>（１）実証事業の内容</t>
  </si>
  <si>
    <t>（１）－１．事業実施の主たる地域の特性や強み</t>
  </si>
  <si>
    <t>実証事業を実施する主たる地域の特性や強みを記載してください。その際、RESAS等の客観的・統計的なデータ等を活用し、説明することを推奨します。</t>
  </si>
  <si>
    <r>
      <t xml:space="preserve">（１）－２．事業実施の主たる地域の課題 </t>
    </r>
    <r>
      <rPr>
        <sz val="9"/>
        <color theme="1"/>
        <rFont val="Yu Gothic UI"/>
        <family val="3"/>
        <charset val="128"/>
      </rPr>
      <t> </t>
    </r>
  </si>
  <si>
    <r>
      <t>（１）－３．実証企業群の経営課題・業務課題</t>
    </r>
    <r>
      <rPr>
        <sz val="9"/>
        <color theme="1"/>
        <rFont val="Yu Gothic UI"/>
        <family val="3"/>
        <charset val="128"/>
      </rPr>
      <t> </t>
    </r>
  </si>
  <si>
    <t>（１）－４．実施する補助事業の内容</t>
  </si>
  <si>
    <t>各実証企業が連携し、有する強みをどのように生かすのかを具体的に記載してください。</t>
  </si>
  <si>
    <r>
      <t>③</t>
    </r>
    <r>
      <rPr>
        <sz val="7"/>
        <color theme="1"/>
        <rFont val="Yu Gothic UI"/>
        <family val="3"/>
        <charset val="128"/>
      </rPr>
      <t xml:space="preserve">   </t>
    </r>
    <r>
      <rPr>
        <sz val="11"/>
        <color theme="1"/>
        <rFont val="Yu Gothic UI"/>
        <family val="3"/>
        <charset val="128"/>
      </rPr>
      <t>「新たなビジネスモデルの事業設計書」の作成</t>
    </r>
  </si>
  <si>
    <t>（１）－５．ビジネスモデルの事業性評価方法</t>
  </si>
  <si>
    <t>構築したビジネスモデルの事業性をどのように評価するか記載してください。</t>
  </si>
  <si>
    <t>（２）実証事業に対する経営者の関与について</t>
  </si>
  <si>
    <t>（３）想定されるビジネスモデルの普及先及び普及方法</t>
  </si>
  <si>
    <t>想定されるビジネスモデルの普及先とその普及方法を記載してください。</t>
  </si>
  <si>
    <t>７．実証するビジネスモデルの内容</t>
    <phoneticPr fontId="4"/>
  </si>
  <si>
    <t>（１）想定する顧客セグメント</t>
  </si>
  <si>
    <t>実証するビジネスモデルにおいて想定する顧客セグメント及びその理由を記載してください。</t>
  </si>
  <si>
    <t>（２）顧客価値提案の概要</t>
  </si>
  <si>
    <t>実証するビジネスモデルにおいて顧客に提供する価値を記載してください。</t>
  </si>
  <si>
    <t>（３）実証事業の波及効果</t>
  </si>
  <si>
    <t>実証事業により創出される波及効果を記載してください。</t>
  </si>
  <si>
    <t>（４）テーマ及び顧客価値の新規性（自社の既存事業や競合他社の事業との比較）</t>
  </si>
  <si>
    <t>実証するビジネスモデルのテーマと顧客に提供される価値の新規性（自社の既存事業や競合他社の事業との比較）を記載してください。</t>
  </si>
  <si>
    <t>（５）収益モデル・コスト構造に関するイメージ</t>
  </si>
  <si>
    <t>実証するビジネスモデルにおいて、想定する収支構造（収益及びコストの額、その獲得方法等）を記載してください。</t>
  </si>
  <si>
    <t>８．デジタル企業との連携の有効性</t>
    <phoneticPr fontId="4"/>
  </si>
  <si>
    <t>ビジネスモデルの実証において、連携するデジタル企業の保有するデジタル技術や知見・ノウハウが、どのように有効に活用されるか記載してください。</t>
  </si>
  <si>
    <t>９．協力団体等との連携の有効性</t>
    <phoneticPr fontId="4"/>
  </si>
  <si>
    <t>ビジネスモデルの実証及びビジネスモデルの普及において、連携する協力団体等の知見等が、どのように有効に活用されるか記載してください。</t>
  </si>
  <si>
    <t>事業計画を実現するための実施体制や管理手法を具体的に記載してください。</t>
  </si>
  <si>
    <t>①給与支給総額が年率平均１．５％以上（被用者保険の適用拡大の対象となる中小企業・小規模事業者等が制度改革に先立ち任意適用に取り組む場合は、年率１％以上）増加すること</t>
  </si>
  <si>
    <t>②事業場内最低賃金（事業場内で最も低い賃金）を、毎年３月時点に、地域別最低賃金＋３０円以上の水準とすること</t>
  </si>
  <si>
    <t>【   】</t>
  </si>
  <si>
    <t>消費税課税事業者</t>
    <phoneticPr fontId="1"/>
  </si>
  <si>
    <t>免税事業者</t>
  </si>
  <si>
    <t>★一つ星</t>
    <phoneticPr fontId="4"/>
  </si>
  <si>
    <r>
      <rPr>
        <sz val="9"/>
        <color theme="1"/>
        <rFont val="Segoe UI Symbol"/>
        <family val="2"/>
      </rPr>
      <t>★★</t>
    </r>
    <r>
      <rPr>
        <sz val="9"/>
        <color theme="1"/>
        <rFont val="Yu Gothic UI"/>
        <family val="2"/>
        <charset val="128"/>
      </rPr>
      <t>二つ星</t>
    </r>
    <phoneticPr fontId="4"/>
  </si>
  <si>
    <t>該当なし</t>
    <phoneticPr fontId="4"/>
  </si>
  <si>
    <t>※補助対象者名称は「支出計画 」のシートにおいて入力した各実証企業の名称と等しくすること。</t>
    <rPh sb="1" eb="8">
      <t>ホジョタイショウシャメイショウ</t>
    </rPh>
    <rPh sb="24" eb="26">
      <t>ニュウリョク</t>
    </rPh>
    <rPh sb="28" eb="29">
      <t>カク</t>
    </rPh>
    <rPh sb="29" eb="33">
      <t>ジッショウキギョウ</t>
    </rPh>
    <phoneticPr fontId="1"/>
  </si>
  <si>
    <r>
      <t>健保等級</t>
    </r>
    <r>
      <rPr>
        <vertAlign val="superscript"/>
        <sz val="9.35"/>
        <color theme="1"/>
        <rFont val="Yu Gothic UI"/>
        <family val="3"/>
        <charset val="128"/>
      </rPr>
      <t>※1</t>
    </r>
  </si>
  <si>
    <t>・本事業計画書の内容について、本補助金に参加される全ての事業者と事前の合意形成を行った上、コンソーシアム内で取り纏めて提出してください
・本事業計画書の内容に係る証拠書類等については、「提出書類チェックリスト」をご確認の上、提出してください
・記入不備や虚偽の記載がある場合には、不採択となる可能性があります
・行やシートが足りない場合は、適宜追記してください
・法人番号は、１３桁の番号を記載してください。デジタル企業及び協力団体等について、法人番号を付与されていない個人事業者等の場合には、記載は不要です
・実証企業の概要、デジタル企業の概要、協力団体等の概要については事業者ごとに作成してください
・協力団体等の概要について、日本標準産業分類は、協力団体等が企業の場合に記載してください</t>
    <rPh sb="31" eb="32">
      <t>ウエ</t>
    </rPh>
    <rPh sb="40" eb="41">
      <t>ナイ</t>
    </rPh>
    <rPh sb="42" eb="43">
      <t>ト</t>
    </rPh>
    <rPh sb="44" eb="45">
      <t>マト</t>
    </rPh>
    <rPh sb="47" eb="49">
      <t>テイシュツ</t>
    </rPh>
    <rPh sb="57" eb="58">
      <t>ホン</t>
    </rPh>
    <rPh sb="58" eb="60">
      <t>ジギョウ</t>
    </rPh>
    <rPh sb="60" eb="63">
      <t>ケイカクショ</t>
    </rPh>
    <rPh sb="64" eb="66">
      <t>ナイヨウ</t>
    </rPh>
    <rPh sb="67" eb="68">
      <t>カカ</t>
    </rPh>
    <rPh sb="69" eb="71">
      <t>ショウコ</t>
    </rPh>
    <rPh sb="71" eb="73">
      <t>ショルイ</t>
    </rPh>
    <rPh sb="73" eb="74">
      <t>トウ</t>
    </rPh>
    <rPh sb="81" eb="83">
      <t>テイシュツ</t>
    </rPh>
    <rPh sb="83" eb="85">
      <t>ショルイ</t>
    </rPh>
    <rPh sb="95" eb="97">
      <t>カクニン</t>
    </rPh>
    <rPh sb="98" eb="99">
      <t>ウエ</t>
    </rPh>
    <rPh sb="100" eb="102">
      <t>テイシュツ</t>
    </rPh>
    <rPh sb="110" eb="112">
      <t>キニュウ</t>
    </rPh>
    <rPh sb="112" eb="114">
      <t>フビ</t>
    </rPh>
    <rPh sb="115" eb="117">
      <t>キョギ</t>
    </rPh>
    <rPh sb="118" eb="120">
      <t>キサイ</t>
    </rPh>
    <rPh sb="123" eb="125">
      <t>バアイ</t>
    </rPh>
    <rPh sb="128" eb="129">
      <t>フ</t>
    </rPh>
    <rPh sb="129" eb="131">
      <t>サイタク</t>
    </rPh>
    <rPh sb="134" eb="137">
      <t>カノウセイ</t>
    </rPh>
    <phoneticPr fontId="4"/>
  </si>
  <si>
    <t>※加点項目（４）：補助事業の完了した日の属する会計年度終了後３年間において、以下の条件を満たす目標を掲げ、事務局に誓約書を提出している場合</t>
    <phoneticPr fontId="4"/>
  </si>
  <si>
    <t>※加点項目（３）：提案書を金融機関又は認定経営革新等支援機関と共に作成し、事務局に支援計画書を提出している場合</t>
    <rPh sb="9" eb="12">
      <t>テイアンショ</t>
    </rPh>
    <phoneticPr fontId="4"/>
  </si>
  <si>
    <t>ほか</t>
    <phoneticPr fontId="1"/>
  </si>
  <si>
    <t>人</t>
    <rPh sb="0" eb="1">
      <t>ニン</t>
    </rPh>
    <phoneticPr fontId="1"/>
  </si>
  <si>
    <t>※以下、色付きの箇所のみ入力してください。</t>
    <rPh sb="1" eb="3">
      <t>イカ</t>
    </rPh>
    <rPh sb="4" eb="6">
      <t>イロツ</t>
    </rPh>
    <rPh sb="8" eb="10">
      <t>カショ</t>
    </rPh>
    <rPh sb="12" eb="14">
      <t>ニュウリョク</t>
    </rPh>
    <phoneticPr fontId="1"/>
  </si>
  <si>
    <t>（３）補助事業の完了した日の属する会計年度終了後３年間において、以下の条件を満たす目標を掲げている場合は、賃金引上げに係る誓約書を提出してください。なお、被用者保険の適用拡大の対象となる中小企業・小規模事業者等が制度改革に先立ち任意適用に取り組む場合は、特定適用事業所該当通知書の写しも提出してください。</t>
    <phoneticPr fontId="1"/>
  </si>
  <si>
    <t>１１．加点項目の確認</t>
    <phoneticPr fontId="4"/>
  </si>
  <si>
    <t>SECURITYACTION</t>
    <phoneticPr fontId="1"/>
  </si>
  <si>
    <t>実証事業
全体：</t>
    <phoneticPr fontId="1"/>
  </si>
  <si>
    <t>（２）提案書を金融機関又は認定経営革新等支援機関と共に策定している場合は、金融機関支援計画書又は認定経営革新等支援機関支援計画書を添付してください。　</t>
    <rPh sb="3" eb="6">
      <t>テイアンショ</t>
    </rPh>
    <phoneticPr fontId="1"/>
  </si>
  <si>
    <t>（１）産業競争力強化法に基づく情報技術事業適応に関する事業適応計画の認定を受けた者である場合は、産業競争力強化法施行規則第十一条の三第一項の認定書の写しを添付してください。　</t>
    <phoneticPr fontId="1"/>
  </si>
  <si>
    <t>※実証企業群と共に、本事業にどのように取り組むか公募要領の「１－３．事業内容（１）～（３）」それぞれに対して記載してください。</t>
    <rPh sb="1" eb="3">
      <t>ジッショウ</t>
    </rPh>
    <rPh sb="3" eb="5">
      <t>キギョウ</t>
    </rPh>
    <rPh sb="5" eb="6">
      <t>グン</t>
    </rPh>
    <phoneticPr fontId="4"/>
  </si>
  <si>
    <t xml:space="preserve"> 　実証事業ごとにスケジュールが異なる場合は、それぞれの企業ごとに記載すること。</t>
    <phoneticPr fontId="1"/>
  </si>
  <si>
    <t>令和5年度「中小企業地域経済政策推進事業費補助金（地域DX促進環境整備事業）</t>
    <phoneticPr fontId="4"/>
  </si>
  <si>
    <t xml:space="preserve">地域デジタルイノベーション実証型」申請書 </t>
    <phoneticPr fontId="4"/>
  </si>
  <si>
    <t>※デジタル企業、協力団体等が複数者の場合はデジタル企業②、協力団体等②と適宜追加して記載すること。</t>
    <phoneticPr fontId="4"/>
  </si>
  <si>
    <t>地域デジタルイノベーション実証型」提案書</t>
    <phoneticPr fontId="4"/>
  </si>
  <si>
    <t>※実証企業ごとに作成してください。</t>
    <rPh sb="1" eb="5">
      <t>ジッショウキギョウ</t>
    </rPh>
    <rPh sb="8" eb="10">
      <t>サクセイ</t>
    </rPh>
    <phoneticPr fontId="1"/>
  </si>
  <si>
    <t>金額</t>
    <rPh sb="0" eb="2">
      <t>キンガク</t>
    </rPh>
    <phoneticPr fontId="4"/>
  </si>
  <si>
    <t>支出計画（実証企業群総額）</t>
    <rPh sb="0" eb="2">
      <t>シシュツ</t>
    </rPh>
    <rPh sb="2" eb="4">
      <t>ケイカク</t>
    </rPh>
    <rPh sb="5" eb="9">
      <t>ジッショウキギョウ</t>
    </rPh>
    <rPh sb="9" eb="10">
      <t>グン</t>
    </rPh>
    <rPh sb="10" eb="12">
      <t>ソウガク</t>
    </rPh>
    <phoneticPr fontId="1"/>
  </si>
  <si>
    <t>事業の概要</t>
    <phoneticPr fontId="1"/>
  </si>
  <si>
    <t>＊200字以内で簡潔に記載してください。</t>
    <phoneticPr fontId="1"/>
  </si>
  <si>
    <r>
      <t>②</t>
    </r>
    <r>
      <rPr>
        <sz val="7"/>
        <color theme="1"/>
        <rFont val="Yu Gothic UI"/>
        <family val="3"/>
        <charset val="128"/>
      </rPr>
      <t xml:space="preserve">   </t>
    </r>
    <r>
      <rPr>
        <sz val="11"/>
        <color theme="1"/>
        <rFont val="Yu Gothic UI"/>
        <family val="3"/>
        <charset val="128"/>
      </rPr>
      <t>構築したビジネスモデルを地域内外の企業等へ普及する活動</t>
    </r>
    <phoneticPr fontId="1"/>
  </si>
  <si>
    <t>以下事務局計算用</t>
    <rPh sb="0" eb="2">
      <t>イカ</t>
    </rPh>
    <rPh sb="2" eb="5">
      <t>ジムキョク</t>
    </rPh>
    <rPh sb="5" eb="8">
      <t>ケイサンヨウ</t>
    </rPh>
    <phoneticPr fontId="1"/>
  </si>
  <si>
    <t>支出計画（幹事者）</t>
    <rPh sb="0" eb="2">
      <t>シシュツ</t>
    </rPh>
    <rPh sb="2" eb="4">
      <t>ケイカク</t>
    </rPh>
    <rPh sb="5" eb="8">
      <t>カンジシャ</t>
    </rPh>
    <phoneticPr fontId="1"/>
  </si>
  <si>
    <t>支出計画（実証企業②）</t>
    <rPh sb="0" eb="2">
      <t>シシュツ</t>
    </rPh>
    <rPh sb="2" eb="4">
      <t>ケイカク</t>
    </rPh>
    <rPh sb="5" eb="9">
      <t>ジッショウキギョウ</t>
    </rPh>
    <phoneticPr fontId="1"/>
  </si>
  <si>
    <t>支出計画（実証企業③）</t>
    <rPh sb="0" eb="2">
      <t>シシュツ</t>
    </rPh>
    <rPh sb="2" eb="4">
      <t>ケイカク</t>
    </rPh>
    <rPh sb="5" eb="9">
      <t>ジッショウキギョウ</t>
    </rPh>
    <phoneticPr fontId="1"/>
  </si>
  <si>
    <t>経費</t>
    <rPh sb="0" eb="2">
      <t>ケイヒ</t>
    </rPh>
    <phoneticPr fontId="1"/>
  </si>
  <si>
    <t>加算</t>
    <rPh sb="0" eb="2">
      <t>カサン</t>
    </rPh>
    <phoneticPr fontId="1"/>
  </si>
  <si>
    <t>上限</t>
    <rPh sb="0" eb="2">
      <t>ジョウゲン</t>
    </rPh>
    <phoneticPr fontId="1"/>
  </si>
  <si>
    <t>有無</t>
    <rPh sb="0" eb="2">
      <t>ウム</t>
    </rPh>
    <phoneticPr fontId="1"/>
  </si>
  <si>
    <t>計</t>
    <rPh sb="0" eb="1">
      <t>ケイ</t>
    </rPh>
    <phoneticPr fontId="1"/>
  </si>
  <si>
    <t>・7月中旬の交付決定を見込んでいます。</t>
    <rPh sb="2" eb="3">
      <t>ツキ</t>
    </rPh>
    <rPh sb="3" eb="5">
      <t>チュウジュン</t>
    </rPh>
    <rPh sb="6" eb="10">
      <t>コウフケッテイ</t>
    </rPh>
    <rPh sb="11" eb="13">
      <t>ミコ</t>
    </rPh>
    <phoneticPr fontId="1"/>
  </si>
  <si>
    <t>※加点項目（５）：ワーク・ライフ・バランス等推進企業である場合。</t>
    <phoneticPr fontId="4"/>
  </si>
  <si>
    <t>（４）ワーク・ライフ・バランス等推進企業である場合は、確認ができる認定証の写しを提出してください。</t>
    <rPh sb="23" eb="25">
      <t>バアイ</t>
    </rPh>
    <rPh sb="27" eb="29">
      <t>カクニン</t>
    </rPh>
    <rPh sb="33" eb="36">
      <t>ニンテイショウ</t>
    </rPh>
    <rPh sb="37" eb="38">
      <t>ウツ</t>
    </rPh>
    <rPh sb="40" eb="42">
      <t>テイシュツ</t>
    </rPh>
    <phoneticPr fontId="1"/>
  </si>
  <si>
    <t>各実証企業の経営者がどのように実証事業に関与するのかについて、その目的や経営者の役割等を記載してください。</t>
    <rPh sb="33" eb="35">
      <t>モクテキ</t>
    </rPh>
    <rPh sb="36" eb="39">
      <t>ケイエイシャ</t>
    </rPh>
    <rPh sb="40" eb="42">
      <t>ヤクワリ</t>
    </rPh>
    <rPh sb="42" eb="43">
      <t>トウ</t>
    </rPh>
    <phoneticPr fontId="1"/>
  </si>
  <si>
    <t>実証事業を実施する主たる地域の現状と課題及びあるべき姿を具体的に記載してください。</t>
    <phoneticPr fontId="1"/>
  </si>
  <si>
    <r>
      <t>４．補助事業の定性目標</t>
    </r>
    <r>
      <rPr>
        <sz val="9"/>
        <color theme="1"/>
        <rFont val="Yu Gothic UI"/>
        <family val="3"/>
        <charset val="128"/>
      </rPr>
      <t> </t>
    </r>
    <phoneticPr fontId="4"/>
  </si>
  <si>
    <t>実証事業を実施する企業群の経営課題・業務課題における現状(ASIS)とあるべき姿(TOBE)を具体的に記載してください。</t>
    <phoneticPr fontId="1"/>
  </si>
  <si>
    <t>募集要領の「１．事業概要」の「１－３．事業内容」（１）及び（２）に対し、具体的な実施内容（実施目的、実施主体、実施頻度、スケジュール、成果物等）を記載してください。</t>
    <phoneticPr fontId="1"/>
  </si>
  <si>
    <t>本事業の成果を高めるために工夫する点を具体的に記載してください。</t>
    <phoneticPr fontId="1"/>
  </si>
  <si>
    <r>
      <t>①</t>
    </r>
    <r>
      <rPr>
        <sz val="7"/>
        <color theme="1"/>
        <rFont val="Yu Gothic UI"/>
        <family val="3"/>
        <charset val="128"/>
      </rPr>
      <t xml:space="preserve">   </t>
    </r>
    <r>
      <rPr>
        <sz val="11"/>
        <color theme="1"/>
        <rFont val="Yu Gothic UI"/>
        <family val="3"/>
        <charset val="128"/>
      </rPr>
      <t>自社の将来的な収益源となる、地域の特性や強みとデジタル技術をかけあわせた新たなビジネスモデル構築に向けた実証</t>
    </r>
    <phoneticPr fontId="1"/>
  </si>
  <si>
    <r>
      <t>１０．補助事業の推進方法</t>
    </r>
    <r>
      <rPr>
        <sz val="9"/>
        <color theme="1"/>
        <rFont val="Yu Gothic UI"/>
        <family val="3"/>
        <charset val="128"/>
      </rPr>
      <t> </t>
    </r>
    <phoneticPr fontId="4"/>
  </si>
  <si>
    <t>支出計画（実証企業④）</t>
    <rPh sb="0" eb="2">
      <t>シシュツ</t>
    </rPh>
    <rPh sb="2" eb="4">
      <t>ケイカク</t>
    </rPh>
    <phoneticPr fontId="1"/>
  </si>
  <si>
    <t>株主又は出資者の
資本金額
又は資本金額</t>
    <rPh sb="0" eb="2">
      <t>カブヌシ</t>
    </rPh>
    <rPh sb="2" eb="3">
      <t>マタ</t>
    </rPh>
    <rPh sb="4" eb="7">
      <t>シュッシシャ</t>
    </rPh>
    <rPh sb="9" eb="11">
      <t>シホン</t>
    </rPh>
    <rPh sb="11" eb="13">
      <t>キンガク</t>
    </rPh>
    <rPh sb="14" eb="15">
      <t>マタ</t>
    </rPh>
    <rPh sb="16" eb="20">
      <t>シホンキンガク</t>
    </rPh>
    <phoneticPr fontId="1"/>
  </si>
  <si>
    <t>株主又は出資者の
資本金額
又は資本金額</t>
    <rPh sb="0" eb="2">
      <t>カブヌシ</t>
    </rPh>
    <rPh sb="2" eb="3">
      <t>マタ</t>
    </rPh>
    <rPh sb="4" eb="7">
      <t>シュッシシャ</t>
    </rPh>
    <rPh sb="9" eb="11">
      <t>シホン</t>
    </rPh>
    <rPh sb="11" eb="13">
      <t>キンガク</t>
    </rPh>
    <rPh sb="14" eb="15">
      <t>マタ</t>
    </rPh>
    <rPh sb="16" eb="18">
      <t>シホン</t>
    </rPh>
    <rPh sb="18" eb="20">
      <t>キンガク</t>
    </rPh>
    <rPh sb="19" eb="20">
      <t>シュッキン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</si>
</sst>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Red]\(#,##0\);;@"/>
    <numFmt numFmtId="179" formatCode="0_ "/>
    <numFmt numFmtId="180" formatCode="00"/>
    <numFmt numFmtId="181" formatCode="0_);\(0\)"/>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Yu Gothic UI"/>
      <family val="3"/>
      <charset val="128"/>
    </font>
    <font>
      <b/>
      <sz val="20"/>
      <color theme="1"/>
      <name val="Yu Gothic UI"/>
      <family val="3"/>
      <charset val="128"/>
    </font>
    <font>
      <sz val="10.5"/>
      <color theme="1"/>
      <name val="Yu Gothic UI"/>
      <family val="3"/>
      <charset val="128"/>
    </font>
    <font>
      <sz val="9"/>
      <color theme="1"/>
      <name val="Yu Gothic UI"/>
      <family val="3"/>
      <charset val="128"/>
    </font>
    <font>
      <b/>
      <sz val="10.5"/>
      <color theme="1"/>
      <name val="Yu Gothic UI"/>
      <family val="3"/>
      <charset val="128"/>
    </font>
    <font>
      <sz val="11"/>
      <name val="Yu Gothic UI"/>
      <family val="3"/>
      <charset val="128"/>
    </font>
    <font>
      <b/>
      <sz val="11"/>
      <color theme="1"/>
      <name val="Yu Gothic UI"/>
      <family val="3"/>
      <charset val="128"/>
    </font>
    <font>
      <sz val="7"/>
      <color theme="1"/>
      <name val="Yu Gothic UI"/>
      <family val="3"/>
      <charset val="128"/>
    </font>
    <font>
      <sz val="12"/>
      <color theme="1"/>
      <name val="Yu Gothic UI"/>
      <family val="3"/>
      <charset val="128"/>
    </font>
    <font>
      <sz val="9"/>
      <color theme="1"/>
      <name val="ＭＳ Ｐゴシック"/>
      <family val="3"/>
      <charset val="128"/>
    </font>
    <font>
      <sz val="9"/>
      <color theme="1"/>
      <name val="Calibri"/>
      <family val="2"/>
    </font>
    <font>
      <sz val="9"/>
      <color theme="1"/>
      <name val="Segoe UI Symbol"/>
      <family val="2"/>
    </font>
    <font>
      <sz val="9"/>
      <color theme="1"/>
      <name val="Yu Gothic UI"/>
      <family val="2"/>
      <charset val="128"/>
    </font>
    <font>
      <b/>
      <sz val="11"/>
      <name val="Yu Gothic UI"/>
      <family val="3"/>
      <charset val="128"/>
    </font>
    <font>
      <b/>
      <sz val="16"/>
      <color theme="1"/>
      <name val="Yu Gothic UI"/>
      <family val="3"/>
      <charset val="128"/>
    </font>
    <font>
      <sz val="16"/>
      <color theme="1"/>
      <name val="Yu Gothic UI"/>
      <family val="3"/>
      <charset val="128"/>
    </font>
    <font>
      <sz val="11"/>
      <color rgb="FFFF0000"/>
      <name val="Yu Gothic UI"/>
      <family val="3"/>
      <charset val="128"/>
    </font>
    <font>
      <b/>
      <sz val="16"/>
      <name val="Yu Gothic UI"/>
      <family val="3"/>
      <charset val="128"/>
    </font>
    <font>
      <b/>
      <sz val="12"/>
      <name val="Yu Gothic UI"/>
      <family val="3"/>
      <charset val="128"/>
    </font>
    <font>
      <vertAlign val="superscript"/>
      <sz val="9.35"/>
      <color theme="1"/>
      <name val="Yu Gothic UI"/>
      <family val="3"/>
      <charset val="128"/>
    </font>
    <font>
      <b/>
      <sz val="12"/>
      <color theme="1"/>
      <name val="Yu Gothic UI"/>
      <family val="3"/>
      <charset val="128"/>
    </font>
    <font>
      <b/>
      <sz val="18"/>
      <color theme="1"/>
      <name val="Yu Gothic UI"/>
      <family val="3"/>
      <charset val="128"/>
    </font>
    <font>
      <sz val="10.5"/>
      <name val="Yu Gothic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DBE5F1"/>
        <bgColor indexed="64"/>
      </patternFill>
    </fill>
    <fill>
      <patternFill patternType="solid">
        <fgColor theme="7"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diagonal/>
    </border>
    <border>
      <left style="thick">
        <color auto="1"/>
      </left>
      <right style="thin">
        <color indexed="64"/>
      </right>
      <top/>
      <bottom style="thin">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top style="thin">
        <color indexed="64"/>
      </top>
      <bottom/>
      <diagonal/>
    </border>
    <border>
      <left style="thin">
        <color indexed="64"/>
      </left>
      <right/>
      <top/>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medium">
        <color indexed="64"/>
      </top>
      <bottom/>
      <diagonal/>
    </border>
    <border diagonalUp="1">
      <left style="thick">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diagonalDown="1">
      <left/>
      <right style="medium">
        <color indexed="64"/>
      </right>
      <top/>
      <bottom style="medium">
        <color indexed="64"/>
      </bottom>
      <diagonal style="thin">
        <color indexed="64"/>
      </diagonal>
    </border>
    <border>
      <left style="thick">
        <color auto="1"/>
      </left>
      <right/>
      <top style="thick">
        <color auto="1"/>
      </top>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3" fillId="0" borderId="0"/>
    <xf numFmtId="0" fontId="2" fillId="0" borderId="0">
      <alignment vertical="center"/>
    </xf>
  </cellStyleXfs>
  <cellXfs count="404">
    <xf numFmtId="0" fontId="0" fillId="0" borderId="0" xfId="0">
      <alignment vertical="center"/>
    </xf>
    <xf numFmtId="12" fontId="0" fillId="0" borderId="0" xfId="0" applyNumberFormat="1">
      <alignment vertical="center"/>
    </xf>
    <xf numFmtId="0" fontId="7" fillId="0" borderId="39" xfId="1" applyFont="1" applyBorder="1" applyAlignment="1">
      <alignment vertical="center" wrapText="1"/>
    </xf>
    <xf numFmtId="0" fontId="7" fillId="0" borderId="38" xfId="1" applyFont="1" applyBorder="1" applyAlignment="1">
      <alignment vertical="center" wrapText="1"/>
    </xf>
    <xf numFmtId="0" fontId="7" fillId="0" borderId="40" xfId="1" applyFont="1" applyBorder="1" applyAlignment="1">
      <alignment vertical="center" wrapText="1"/>
    </xf>
    <xf numFmtId="0" fontId="7" fillId="0" borderId="41" xfId="1" applyFont="1" applyBorder="1" applyAlignment="1">
      <alignment vertical="center" wrapText="1"/>
    </xf>
    <xf numFmtId="0" fontId="7" fillId="0" borderId="52" xfId="1" applyFont="1" applyBorder="1" applyAlignment="1">
      <alignment vertical="center" wrapText="1"/>
    </xf>
    <xf numFmtId="0" fontId="7" fillId="0" borderId="37" xfId="1" applyFont="1" applyBorder="1" applyAlignment="1">
      <alignment vertical="center" wrapText="1"/>
    </xf>
    <xf numFmtId="0" fontId="7" fillId="0" borderId="15" xfId="1" applyFont="1" applyBorder="1" applyAlignment="1">
      <alignment vertical="center" wrapText="1"/>
    </xf>
    <xf numFmtId="0" fontId="7" fillId="0" borderId="0" xfId="1" applyFont="1" applyAlignment="1">
      <alignment vertical="center"/>
    </xf>
    <xf numFmtId="0" fontId="7" fillId="0" borderId="16" xfId="1" applyFont="1" applyBorder="1" applyAlignment="1">
      <alignment vertical="center" wrapText="1"/>
    </xf>
    <xf numFmtId="0" fontId="7" fillId="0" borderId="51" xfId="1" applyFont="1" applyBorder="1" applyAlignment="1">
      <alignment horizontal="center" vertical="center" wrapText="1"/>
    </xf>
    <xf numFmtId="0" fontId="7" fillId="0" borderId="42" xfId="1" applyFont="1" applyBorder="1" applyAlignment="1">
      <alignment horizontal="center" vertical="center" textRotation="255" wrapText="1"/>
    </xf>
    <xf numFmtId="0" fontId="7" fillId="0" borderId="45" xfId="1" applyFont="1" applyBorder="1" applyAlignment="1">
      <alignment horizontal="center" vertical="center" wrapText="1"/>
    </xf>
    <xf numFmtId="0" fontId="7" fillId="0" borderId="45" xfId="1" applyFont="1" applyBorder="1" applyAlignment="1">
      <alignment vertical="center" wrapText="1"/>
    </xf>
    <xf numFmtId="0" fontId="7" fillId="0" borderId="46" xfId="1" applyFont="1" applyBorder="1" applyAlignment="1">
      <alignment horizontal="center" vertical="center" wrapText="1"/>
    </xf>
    <xf numFmtId="0" fontId="5" fillId="0" borderId="40" xfId="1" applyFont="1" applyBorder="1" applyAlignment="1">
      <alignment vertical="center"/>
    </xf>
    <xf numFmtId="179" fontId="5" fillId="0" borderId="41" xfId="1" applyNumberFormat="1" applyFont="1" applyBorder="1" applyAlignment="1">
      <alignment vertical="center"/>
    </xf>
    <xf numFmtId="0" fontId="9" fillId="0" borderId="47" xfId="1" applyFont="1" applyBorder="1" applyAlignment="1">
      <alignment horizontal="center" vertical="center" wrapText="1"/>
    </xf>
    <xf numFmtId="0" fontId="7" fillId="0" borderId="50" xfId="1" applyFont="1" applyBorder="1" applyAlignment="1">
      <alignment horizontal="center" vertical="center" wrapText="1"/>
    </xf>
    <xf numFmtId="0" fontId="7" fillId="0" borderId="50" xfId="1" applyFont="1" applyBorder="1" applyAlignment="1">
      <alignment vertical="center" wrapText="1"/>
    </xf>
    <xf numFmtId="180" fontId="5" fillId="0" borderId="38" xfId="1" applyNumberFormat="1" applyFont="1" applyBorder="1" applyAlignment="1">
      <alignment vertical="center"/>
    </xf>
    <xf numFmtId="0" fontId="10" fillId="0" borderId="38" xfId="1" applyFont="1" applyBorder="1" applyAlignment="1">
      <alignment vertical="center"/>
    </xf>
    <xf numFmtId="0" fontId="5" fillId="0" borderId="38" xfId="1" applyFont="1" applyBorder="1" applyAlignment="1">
      <alignment vertical="center"/>
    </xf>
    <xf numFmtId="0" fontId="8" fillId="0" borderId="0" xfId="1" applyFont="1" applyAlignment="1">
      <alignment vertical="center"/>
    </xf>
    <xf numFmtId="0" fontId="11" fillId="0" borderId="0" xfId="1" applyFont="1"/>
    <xf numFmtId="0" fontId="5" fillId="0" borderId="0" xfId="1" applyFont="1" applyAlignment="1">
      <alignment horizontal="center" vertical="center" wrapText="1"/>
    </xf>
    <xf numFmtId="0" fontId="5" fillId="0" borderId="0" xfId="1" applyFont="1" applyAlignment="1">
      <alignment horizontal="center" vertical="center"/>
    </xf>
    <xf numFmtId="181" fontId="5" fillId="0" borderId="48" xfId="1" applyNumberFormat="1" applyFont="1" applyBorder="1" applyAlignment="1">
      <alignment horizontal="center" vertical="center"/>
    </xf>
    <xf numFmtId="181" fontId="5" fillId="0" borderId="48" xfId="1" applyNumberFormat="1" applyFont="1" applyBorder="1" applyAlignment="1">
      <alignment horizontal="center" vertical="center" wrapText="1"/>
    </xf>
    <xf numFmtId="0" fontId="5" fillId="0" borderId="69" xfId="1" applyFont="1" applyBorder="1" applyAlignment="1">
      <alignment horizontal="center" vertical="center"/>
    </xf>
    <xf numFmtId="0" fontId="5" fillId="0" borderId="69" xfId="1" applyFont="1" applyBorder="1" applyAlignment="1">
      <alignment horizontal="center" vertical="center" wrapText="1"/>
    </xf>
    <xf numFmtId="0" fontId="5" fillId="0" borderId="0" xfId="1" applyFont="1"/>
    <xf numFmtId="0" fontId="5" fillId="0" borderId="66" xfId="1" applyFont="1" applyBorder="1" applyAlignment="1">
      <alignment horizontal="right" vertical="center" wrapText="1"/>
    </xf>
    <xf numFmtId="0" fontId="13" fillId="0" borderId="0" xfId="1" applyFont="1" applyAlignment="1">
      <alignment horizontal="left" vertical="center"/>
    </xf>
    <xf numFmtId="0" fontId="14" fillId="0" borderId="0" xfId="0" applyFont="1" applyAlignment="1"/>
    <xf numFmtId="0" fontId="15" fillId="0" borderId="0" xfId="0" applyFont="1" applyAlignment="1"/>
    <xf numFmtId="0" fontId="17" fillId="0" borderId="0" xfId="0" applyFont="1" applyAlignment="1"/>
    <xf numFmtId="0" fontId="5" fillId="0" borderId="0" xfId="2" applyFont="1">
      <alignment vertical="center"/>
    </xf>
    <xf numFmtId="0" fontId="19" fillId="0" borderId="0" xfId="0" applyFont="1">
      <alignment vertical="center"/>
    </xf>
    <xf numFmtId="0" fontId="20" fillId="0" borderId="0" xfId="0" applyFont="1">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lignment vertical="center"/>
    </xf>
    <xf numFmtId="0" fontId="5" fillId="0" borderId="1" xfId="0" applyFont="1" applyBorder="1">
      <alignment vertical="center"/>
    </xf>
    <xf numFmtId="0" fontId="5" fillId="0" borderId="9" xfId="0" applyFont="1" applyBorder="1">
      <alignment vertical="center"/>
    </xf>
    <xf numFmtId="0" fontId="5" fillId="0" borderId="1" xfId="0" applyFont="1" applyBorder="1" applyAlignment="1">
      <alignment horizontal="center" vertical="center" wrapText="1"/>
    </xf>
    <xf numFmtId="12" fontId="5" fillId="0" borderId="1" xfId="0" applyNumberFormat="1" applyFont="1" applyBorder="1">
      <alignment vertical="center"/>
    </xf>
    <xf numFmtId="0" fontId="21" fillId="0" borderId="0" xfId="0" applyFont="1" applyAlignment="1">
      <alignment horizontal="right" vertical="center"/>
    </xf>
    <xf numFmtId="0" fontId="19" fillId="0" borderId="10" xfId="0" applyFont="1" applyBorder="1">
      <alignment vertical="center"/>
    </xf>
    <xf numFmtId="0" fontId="20" fillId="0" borderId="10" xfId="0" applyFont="1" applyBorder="1">
      <alignment vertical="center"/>
    </xf>
    <xf numFmtId="0" fontId="5" fillId="0" borderId="10" xfId="0" applyFont="1" applyBorder="1">
      <alignment vertical="center"/>
    </xf>
    <xf numFmtId="0" fontId="22" fillId="0" borderId="0" xfId="1" applyFont="1" applyAlignment="1">
      <alignment vertical="center"/>
    </xf>
    <xf numFmtId="0" fontId="23" fillId="0" borderId="0" xfId="1" applyFont="1" applyAlignment="1">
      <alignment vertical="center"/>
    </xf>
    <xf numFmtId="0" fontId="6" fillId="0" borderId="0" xfId="1" applyFont="1"/>
    <xf numFmtId="3" fontId="5" fillId="0" borderId="0" xfId="1" applyNumberFormat="1" applyFont="1" applyAlignment="1">
      <alignment horizontal="center" vertical="center"/>
    </xf>
    <xf numFmtId="0" fontId="5" fillId="0" borderId="29"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left" vertical="center"/>
    </xf>
    <xf numFmtId="0" fontId="5" fillId="0" borderId="30" xfId="1" applyFont="1" applyBorder="1"/>
    <xf numFmtId="3" fontId="5" fillId="0" borderId="0" xfId="1" applyNumberFormat="1" applyFont="1" applyAlignment="1">
      <alignment horizontal="left" vertical="center"/>
    </xf>
    <xf numFmtId="0" fontId="10" fillId="0" borderId="10" xfId="1" applyFont="1" applyBorder="1" applyAlignment="1">
      <alignment vertical="center"/>
    </xf>
    <xf numFmtId="0" fontId="10" fillId="0" borderId="11" xfId="1" applyFont="1" applyBorder="1" applyAlignment="1">
      <alignment vertical="center"/>
    </xf>
    <xf numFmtId="0" fontId="21" fillId="0" borderId="0" xfId="2" applyFont="1">
      <alignment vertical="center"/>
    </xf>
    <xf numFmtId="0" fontId="10" fillId="0" borderId="1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3" xfId="1" applyFont="1" applyBorder="1" applyAlignment="1">
      <alignment horizontal="left" vertical="center" wrapText="1"/>
    </xf>
    <xf numFmtId="0" fontId="10" fillId="0" borderId="5" xfId="1" applyFont="1" applyBorder="1" applyAlignment="1">
      <alignment horizontal="center" vertical="center" wrapText="1"/>
    </xf>
    <xf numFmtId="178" fontId="10" fillId="0" borderId="1" xfId="1" applyNumberFormat="1" applyFont="1" applyFill="1" applyBorder="1" applyAlignment="1">
      <alignment vertical="center" wrapText="1"/>
    </xf>
    <xf numFmtId="0" fontId="10" fillId="0" borderId="30" xfId="1" applyFont="1" applyBorder="1" applyAlignment="1">
      <alignment horizontal="left" vertical="center" wrapText="1"/>
    </xf>
    <xf numFmtId="0" fontId="10" fillId="0" borderId="1" xfId="1" applyFont="1" applyBorder="1" applyAlignment="1">
      <alignment horizontal="left" vertical="center" wrapText="1"/>
    </xf>
    <xf numFmtId="0" fontId="10" fillId="0" borderId="1" xfId="2" applyFont="1" applyBorder="1">
      <alignment vertical="center"/>
    </xf>
    <xf numFmtId="0" fontId="10" fillId="0" borderId="1" xfId="1" applyFont="1" applyBorder="1" applyAlignment="1">
      <alignment vertical="center" wrapText="1"/>
    </xf>
    <xf numFmtId="0" fontId="10" fillId="0" borderId="30" xfId="1" applyFont="1" applyBorder="1" applyAlignment="1">
      <alignment vertical="center" wrapText="1"/>
    </xf>
    <xf numFmtId="12" fontId="21" fillId="0" borderId="0" xfId="2" applyNumberFormat="1" applyFont="1">
      <alignment vertical="center"/>
    </xf>
    <xf numFmtId="0" fontId="10" fillId="0" borderId="14" xfId="1" applyFont="1" applyBorder="1" applyAlignment="1">
      <alignment horizontal="left" vertical="center" wrapText="1"/>
    </xf>
    <xf numFmtId="0" fontId="10" fillId="0" borderId="7" xfId="1" applyFont="1" applyBorder="1" applyAlignment="1">
      <alignment horizontal="left" vertical="center" wrapText="1"/>
    </xf>
    <xf numFmtId="178" fontId="10" fillId="0" borderId="7" xfId="1" applyNumberFormat="1" applyFont="1" applyFill="1" applyBorder="1" applyAlignment="1">
      <alignment vertical="center" wrapText="1"/>
    </xf>
    <xf numFmtId="0" fontId="10" fillId="0" borderId="15" xfId="1" applyFont="1" applyBorder="1" applyAlignment="1">
      <alignment horizontal="right" vertical="center" wrapText="1"/>
    </xf>
    <xf numFmtId="0" fontId="10" fillId="0" borderId="0" xfId="1" applyFont="1" applyBorder="1" applyAlignment="1">
      <alignment horizontal="left" vertical="center" wrapText="1"/>
    </xf>
    <xf numFmtId="0" fontId="10" fillId="0" borderId="16" xfId="1" applyFont="1" applyBorder="1" applyAlignment="1">
      <alignment horizontal="left" vertical="center" wrapText="1"/>
    </xf>
    <xf numFmtId="0" fontId="10" fillId="0" borderId="0" xfId="2" applyFont="1" applyBorder="1">
      <alignment vertical="center"/>
    </xf>
    <xf numFmtId="0" fontId="10" fillId="0" borderId="16" xfId="2" applyFont="1" applyBorder="1">
      <alignment vertical="center"/>
    </xf>
    <xf numFmtId="0" fontId="10" fillId="0" borderId="18" xfId="2" applyFont="1" applyBorder="1">
      <alignment vertical="center"/>
    </xf>
    <xf numFmtId="0" fontId="10" fillId="0" borderId="19" xfId="2" applyFont="1" applyBorder="1">
      <alignment vertical="center"/>
    </xf>
    <xf numFmtId="0" fontId="18" fillId="0" borderId="0" xfId="2" applyFont="1">
      <alignment vertical="center"/>
    </xf>
    <xf numFmtId="0" fontId="10" fillId="0" borderId="0" xfId="2" applyFont="1">
      <alignment vertical="center"/>
    </xf>
    <xf numFmtId="0" fontId="22" fillId="0" borderId="10" xfId="1" applyFont="1" applyBorder="1" applyAlignment="1">
      <alignment horizontal="right" vertical="center"/>
    </xf>
    <xf numFmtId="0" fontId="22" fillId="0" borderId="10" xfId="1" applyFont="1" applyBorder="1" applyAlignment="1">
      <alignment vertical="center"/>
    </xf>
    <xf numFmtId="178" fontId="10" fillId="0" borderId="1" xfId="1" applyNumberFormat="1" applyFont="1" applyBorder="1" applyAlignment="1">
      <alignment vertical="center" wrapText="1"/>
    </xf>
    <xf numFmtId="178" fontId="10" fillId="0" borderId="5" xfId="1" applyNumberFormat="1" applyFont="1" applyBorder="1" applyAlignment="1">
      <alignment vertical="center" wrapText="1"/>
    </xf>
    <xf numFmtId="12" fontId="5" fillId="0" borderId="0" xfId="2" applyNumberFormat="1" applyFont="1">
      <alignment vertical="center"/>
    </xf>
    <xf numFmtId="12" fontId="10" fillId="0" borderId="7" xfId="1" applyNumberFormat="1" applyFont="1" applyFill="1" applyBorder="1" applyAlignment="1">
      <alignment horizontal="center" vertical="center" wrapText="1"/>
    </xf>
    <xf numFmtId="178" fontId="10" fillId="0" borderId="24" xfId="1" applyNumberFormat="1" applyFont="1" applyFill="1" applyBorder="1" applyAlignment="1">
      <alignment vertical="center" wrapText="1"/>
    </xf>
    <xf numFmtId="0" fontId="10" fillId="0" borderId="0" xfId="2" applyFont="1" applyFill="1" applyAlignment="1">
      <alignment horizontal="left" vertical="center" indent="1"/>
    </xf>
    <xf numFmtId="0" fontId="10" fillId="0" borderId="0" xfId="2" applyFont="1" applyFill="1">
      <alignment vertical="center"/>
    </xf>
    <xf numFmtId="0" fontId="10" fillId="0" borderId="0" xfId="2" applyFont="1" applyAlignment="1">
      <alignment horizontal="left" vertical="center" indent="1"/>
    </xf>
    <xf numFmtId="0" fontId="10" fillId="0" borderId="0" xfId="1" applyFont="1" applyFill="1" applyBorder="1" applyAlignment="1">
      <alignment horizontal="left" vertical="center" wrapText="1"/>
    </xf>
    <xf numFmtId="0" fontId="10" fillId="0" borderId="0" xfId="2" applyFont="1" applyFill="1" applyBorder="1">
      <alignment vertical="center"/>
    </xf>
    <xf numFmtId="0" fontId="10" fillId="0" borderId="18" xfId="2" applyFont="1" applyFill="1" applyBorder="1">
      <alignment vertical="center"/>
    </xf>
    <xf numFmtId="0" fontId="10" fillId="0" borderId="0" xfId="2" applyFont="1" applyBorder="1" applyAlignment="1">
      <alignment horizontal="left" vertical="center" indent="1"/>
    </xf>
    <xf numFmtId="0" fontId="22" fillId="0" borderId="10" xfId="1" applyFont="1" applyFill="1" applyBorder="1" applyAlignment="1">
      <alignment horizontal="right" vertical="center"/>
    </xf>
    <xf numFmtId="0" fontId="22" fillId="0" borderId="10" xfId="1" applyFont="1" applyFill="1" applyBorder="1" applyAlignment="1">
      <alignment vertical="center"/>
    </xf>
    <xf numFmtId="178" fontId="10" fillId="0" borderId="5" xfId="1" applyNumberFormat="1" applyFont="1" applyFill="1" applyBorder="1" applyAlignment="1">
      <alignment vertical="center" wrapText="1"/>
    </xf>
    <xf numFmtId="0" fontId="5" fillId="0" borderId="14" xfId="1" applyFont="1" applyBorder="1" applyAlignment="1">
      <alignment horizontal="left" vertical="center" wrapText="1"/>
    </xf>
    <xf numFmtId="0" fontId="5" fillId="0" borderId="7" xfId="1" applyFont="1" applyBorder="1" applyAlignment="1">
      <alignment horizontal="left" vertical="center" wrapText="1"/>
    </xf>
    <xf numFmtId="178" fontId="5" fillId="0" borderId="7" xfId="1" applyNumberFormat="1" applyFont="1" applyFill="1" applyBorder="1" applyAlignment="1">
      <alignment vertical="center" wrapText="1"/>
    </xf>
    <xf numFmtId="12" fontId="5" fillId="0" borderId="7" xfId="1" applyNumberFormat="1" applyFont="1" applyFill="1" applyBorder="1" applyAlignment="1">
      <alignment horizontal="center" vertical="center" wrapText="1"/>
    </xf>
    <xf numFmtId="178" fontId="5" fillId="0" borderId="24" xfId="1" applyNumberFormat="1" applyFont="1" applyFill="1" applyBorder="1" applyAlignment="1">
      <alignment vertical="center" wrapText="1"/>
    </xf>
    <xf numFmtId="0" fontId="5" fillId="0" borderId="15" xfId="1" applyFont="1" applyBorder="1" applyAlignment="1">
      <alignment horizontal="right" vertical="center" wrapText="1"/>
    </xf>
    <xf numFmtId="0" fontId="5" fillId="0" borderId="0" xfId="1" applyFont="1" applyBorder="1" applyAlignment="1">
      <alignment horizontal="left" vertical="center" wrapText="1"/>
    </xf>
    <xf numFmtId="0" fontId="5" fillId="0" borderId="0" xfId="1" applyFont="1" applyFill="1" applyBorder="1" applyAlignment="1">
      <alignment horizontal="left" vertical="center" wrapText="1"/>
    </xf>
    <xf numFmtId="0" fontId="5" fillId="0" borderId="0" xfId="2" applyFont="1" applyBorder="1">
      <alignment vertical="center"/>
    </xf>
    <xf numFmtId="0" fontId="5" fillId="0" borderId="0" xfId="2" applyFont="1" applyFill="1" applyBorder="1">
      <alignment vertical="center"/>
    </xf>
    <xf numFmtId="0" fontId="5" fillId="0" borderId="16" xfId="2" applyFont="1" applyBorder="1">
      <alignment vertical="center"/>
    </xf>
    <xf numFmtId="0" fontId="5" fillId="0" borderId="18" xfId="2" applyFont="1" applyBorder="1">
      <alignment vertical="center"/>
    </xf>
    <xf numFmtId="0" fontId="5" fillId="0" borderId="18" xfId="2" applyFont="1" applyFill="1" applyBorder="1">
      <alignment vertical="center"/>
    </xf>
    <xf numFmtId="0" fontId="5" fillId="0" borderId="19" xfId="2" applyFont="1" applyBorder="1">
      <alignment vertical="center"/>
    </xf>
    <xf numFmtId="0" fontId="5" fillId="0" borderId="0" xfId="2" applyFont="1" applyBorder="1" applyAlignment="1">
      <alignment horizontal="left" vertical="center" indent="1"/>
    </xf>
    <xf numFmtId="0" fontId="5" fillId="0" borderId="0" xfId="2" applyFont="1" applyFill="1">
      <alignment vertical="center"/>
    </xf>
    <xf numFmtId="0" fontId="11" fillId="0" borderId="0" xfId="0" applyFont="1">
      <alignment vertical="center"/>
    </xf>
    <xf numFmtId="0" fontId="25" fillId="0" borderId="0" xfId="0" applyFont="1" applyAlignment="1">
      <alignment vertical="center"/>
    </xf>
    <xf numFmtId="0" fontId="5" fillId="0" borderId="0" xfId="0" applyFont="1" applyAlignment="1">
      <alignment vertical="center"/>
    </xf>
    <xf numFmtId="0" fontId="25" fillId="0" borderId="0" xfId="0" applyFont="1">
      <alignment vertical="center"/>
    </xf>
    <xf numFmtId="0" fontId="5" fillId="0" borderId="8" xfId="0" applyFont="1" applyBorder="1" applyAlignment="1">
      <alignment horizontal="center" vertical="center"/>
    </xf>
    <xf numFmtId="0" fontId="5" fillId="0" borderId="3" xfId="0" applyFont="1" applyBorder="1" applyAlignment="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left" vertical="center" indent="1"/>
    </xf>
    <xf numFmtId="0" fontId="26" fillId="0" borderId="0" xfId="1" applyFont="1"/>
    <xf numFmtId="0" fontId="5" fillId="0" borderId="0" xfId="1" applyFont="1"/>
    <xf numFmtId="0" fontId="5" fillId="0" borderId="54" xfId="1" applyFont="1" applyBorder="1" applyAlignment="1">
      <alignment horizontal="center" vertical="center"/>
    </xf>
    <xf numFmtId="0" fontId="7" fillId="0" borderId="41"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5" fillId="0" borderId="63" xfId="1" applyFont="1" applyBorder="1" applyAlignment="1">
      <alignment horizontal="center" vertical="center"/>
    </xf>
    <xf numFmtId="0" fontId="7" fillId="0" borderId="66" xfId="1" applyFont="1" applyBorder="1" applyAlignment="1">
      <alignment vertical="center" wrapText="1"/>
    </xf>
    <xf numFmtId="0" fontId="7" fillId="0" borderId="0" xfId="1" applyFont="1" applyAlignment="1">
      <alignment vertical="center" wrapText="1"/>
    </xf>
    <xf numFmtId="0" fontId="7" fillId="0" borderId="0" xfId="1" applyFont="1" applyBorder="1" applyAlignment="1">
      <alignment horizontal="center" vertical="center" wrapText="1"/>
    </xf>
    <xf numFmtId="0" fontId="7" fillId="0" borderId="0" xfId="1" applyFont="1" applyBorder="1" applyAlignment="1">
      <alignment vertical="center" wrapText="1"/>
    </xf>
    <xf numFmtId="0" fontId="22" fillId="0" borderId="8" xfId="1" applyFont="1" applyBorder="1" applyAlignment="1">
      <alignment vertical="center"/>
    </xf>
    <xf numFmtId="0" fontId="10" fillId="0" borderId="0" xfId="1" applyFont="1" applyBorder="1" applyAlignment="1">
      <alignment vertical="center"/>
    </xf>
    <xf numFmtId="0" fontId="22" fillId="0" borderId="70" xfId="1" applyFont="1" applyBorder="1" applyAlignment="1">
      <alignment vertical="center"/>
    </xf>
    <xf numFmtId="0" fontId="5" fillId="0" borderId="0" xfId="0" applyFont="1" applyFill="1">
      <alignment vertical="center"/>
    </xf>
    <xf numFmtId="0" fontId="10" fillId="0" borderId="0" xfId="0" applyFont="1" applyFill="1">
      <alignment vertical="center"/>
    </xf>
    <xf numFmtId="0" fontId="5" fillId="0" borderId="0" xfId="1" applyFont="1" applyBorder="1" applyAlignment="1">
      <alignment horizontal="center" vertical="center"/>
    </xf>
    <xf numFmtId="0" fontId="5" fillId="0" borderId="0" xfId="1" applyFont="1" applyBorder="1" applyAlignment="1">
      <alignment horizontal="center"/>
    </xf>
    <xf numFmtId="0" fontId="21" fillId="0" borderId="30" xfId="1" applyFont="1" applyBorder="1" applyAlignment="1">
      <alignment horizontal="left" vertical="center" wrapText="1"/>
    </xf>
    <xf numFmtId="0" fontId="10" fillId="0" borderId="30" xfId="1" applyFont="1" applyBorder="1" applyAlignment="1">
      <alignment horizontal="center" vertical="center" wrapText="1"/>
    </xf>
    <xf numFmtId="0" fontId="21" fillId="0" borderId="16" xfId="1" applyFont="1" applyBorder="1" applyAlignment="1">
      <alignment horizontal="left" vertical="center" wrapText="1"/>
    </xf>
    <xf numFmtId="0" fontId="21" fillId="0" borderId="16" xfId="2" applyFont="1" applyBorder="1" applyAlignment="1">
      <alignment horizontal="left" vertical="center"/>
    </xf>
    <xf numFmtId="0" fontId="10" fillId="0" borderId="0" xfId="1" applyFont="1" applyBorder="1" applyAlignment="1">
      <alignment horizontal="center" vertical="center" wrapText="1"/>
    </xf>
    <xf numFmtId="0" fontId="10" fillId="0" borderId="0" xfId="1" applyFont="1" applyBorder="1" applyAlignment="1">
      <alignment vertical="center" wrapText="1"/>
    </xf>
    <xf numFmtId="0" fontId="21" fillId="0" borderId="0" xfId="1" applyFont="1" applyBorder="1" applyAlignment="1">
      <alignment horizontal="left" vertical="center" wrapText="1"/>
    </xf>
    <xf numFmtId="0" fontId="21" fillId="0" borderId="0" xfId="2" applyFont="1" applyBorder="1" applyAlignment="1">
      <alignment horizontal="left" vertical="center"/>
    </xf>
    <xf numFmtId="0" fontId="10" fillId="0" borderId="15" xfId="1" applyFont="1" applyBorder="1" applyAlignment="1">
      <alignment horizontal="left" vertical="center" wrapText="1"/>
    </xf>
    <xf numFmtId="178" fontId="10" fillId="0" borderId="0" xfId="1" applyNumberFormat="1" applyFont="1" applyFill="1" applyBorder="1" applyAlignment="1">
      <alignment vertical="center" wrapText="1"/>
    </xf>
    <xf numFmtId="12" fontId="10" fillId="0" borderId="0" xfId="1" applyNumberFormat="1" applyFont="1" applyFill="1" applyBorder="1" applyAlignment="1">
      <alignment horizontal="center" vertical="center" wrapText="1"/>
    </xf>
    <xf numFmtId="0" fontId="5" fillId="0" borderId="0" xfId="1" applyFont="1"/>
    <xf numFmtId="0" fontId="5" fillId="0" borderId="0" xfId="1" applyFont="1" applyAlignment="1">
      <alignment wrapText="1"/>
    </xf>
    <xf numFmtId="0" fontId="5" fillId="0" borderId="38" xfId="1" applyFont="1" applyBorder="1" applyAlignment="1">
      <alignment horizontal="center" vertical="center"/>
    </xf>
    <xf numFmtId="0" fontId="8" fillId="0" borderId="0" xfId="1" applyFont="1" applyAlignment="1">
      <alignment horizontal="left" vertical="center"/>
    </xf>
    <xf numFmtId="0" fontId="5" fillId="0" borderId="66" xfId="1" applyFont="1" applyFill="1" applyBorder="1" applyAlignment="1">
      <alignment horizontal="right" vertical="center" wrapText="1"/>
    </xf>
    <xf numFmtId="0" fontId="5" fillId="0" borderId="2" xfId="1" applyFont="1" applyBorder="1" applyAlignment="1">
      <alignment horizontal="left" vertical="top" wrapText="1"/>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40" xfId="1" applyFont="1" applyBorder="1" applyAlignment="1">
      <alignment horizontal="left" vertical="top"/>
    </xf>
    <xf numFmtId="0" fontId="5" fillId="0" borderId="41" xfId="1" applyFont="1" applyBorder="1" applyAlignment="1">
      <alignment horizontal="left" vertical="top"/>
    </xf>
    <xf numFmtId="0" fontId="5" fillId="0" borderId="37" xfId="1" applyFont="1" applyBorder="1" applyAlignment="1">
      <alignment horizontal="left" vertical="top"/>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37" xfId="1" applyFont="1" applyBorder="1" applyAlignment="1">
      <alignment horizontal="center" vertical="center"/>
    </xf>
    <xf numFmtId="0" fontId="5" fillId="0" borderId="40" xfId="1" applyFont="1" applyBorder="1" applyAlignment="1">
      <alignment horizontal="center"/>
    </xf>
    <xf numFmtId="0" fontId="5" fillId="0" borderId="37" xfId="1" applyFont="1" applyBorder="1" applyAlignment="1">
      <alignment horizontal="center"/>
    </xf>
    <xf numFmtId="0" fontId="5" fillId="0" borderId="0" xfId="1" applyFont="1" applyAlignment="1">
      <alignment wrapText="1"/>
    </xf>
    <xf numFmtId="0" fontId="11" fillId="0" borderId="50" xfId="1" applyFont="1" applyBorder="1" applyAlignment="1">
      <alignment horizontal="center"/>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3"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48" xfId="1" applyFont="1" applyBorder="1" applyAlignment="1">
      <alignment horizontal="center" vertical="center"/>
    </xf>
    <xf numFmtId="0" fontId="5" fillId="0" borderId="0" xfId="1" applyFont="1"/>
    <xf numFmtId="0" fontId="5" fillId="0" borderId="45" xfId="1" applyFont="1" applyBorder="1" applyAlignment="1">
      <alignment wrapText="1"/>
    </xf>
    <xf numFmtId="0" fontId="5" fillId="0" borderId="0" xfId="1" applyFont="1" applyAlignment="1">
      <alignment vertical="top" wrapText="1"/>
    </xf>
    <xf numFmtId="0" fontId="5" fillId="0" borderId="53" xfId="1" applyFont="1" applyBorder="1" applyAlignment="1">
      <alignment horizontal="center" vertical="center"/>
    </xf>
    <xf numFmtId="0" fontId="5" fillId="0" borderId="68" xfId="1" applyFont="1" applyBorder="1" applyAlignment="1">
      <alignment horizontal="center" vertical="center"/>
    </xf>
    <xf numFmtId="0" fontId="5" fillId="0" borderId="54" xfId="1" applyFont="1" applyBorder="1" applyAlignment="1">
      <alignment horizontal="center" vertical="center"/>
    </xf>
    <xf numFmtId="0" fontId="5" fillId="0" borderId="44"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8"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50" xfId="1" applyFont="1" applyBorder="1" applyAlignment="1">
      <alignment horizontal="center" vertical="center" wrapText="1"/>
    </xf>
    <xf numFmtId="0" fontId="6" fillId="0" borderId="0" xfId="1" applyFont="1" applyAlignment="1">
      <alignment horizontal="center"/>
    </xf>
    <xf numFmtId="0" fontId="5" fillId="0" borderId="66" xfId="1" applyFont="1" applyBorder="1" applyAlignment="1">
      <alignment horizontal="center" vertical="center"/>
    </xf>
    <xf numFmtId="0" fontId="5" fillId="0" borderId="0" xfId="1" applyFont="1" applyAlignment="1">
      <alignment horizontal="center" vertical="center"/>
    </xf>
    <xf numFmtId="0" fontId="5" fillId="0" borderId="67" xfId="1" applyFont="1" applyBorder="1" applyAlignment="1">
      <alignment horizontal="center" vertical="center"/>
    </xf>
    <xf numFmtId="0" fontId="5" fillId="0" borderId="66"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36" xfId="1" applyFont="1" applyBorder="1" applyAlignment="1">
      <alignment horizontal="left" vertical="center" wrapText="1"/>
    </xf>
    <xf numFmtId="0" fontId="5" fillId="0" borderId="41" xfId="1" applyFont="1" applyBorder="1" applyAlignment="1">
      <alignment horizontal="left" vertical="center" wrapText="1"/>
    </xf>
    <xf numFmtId="0" fontId="5" fillId="0" borderId="52" xfId="1" applyFont="1" applyBorder="1" applyAlignment="1">
      <alignment horizontal="left" vertical="center" wrapText="1"/>
    </xf>
    <xf numFmtId="0" fontId="7" fillId="0" borderId="42" xfId="1" applyFont="1" applyBorder="1" applyAlignment="1">
      <alignment horizontal="left" vertical="center" wrapText="1"/>
    </xf>
    <xf numFmtId="0" fontId="7" fillId="0" borderId="45" xfId="1" applyFont="1" applyBorder="1" applyAlignment="1">
      <alignment horizontal="left" vertical="center" wrapText="1"/>
    </xf>
    <xf numFmtId="0" fontId="7" fillId="0" borderId="46" xfId="1" applyFont="1" applyBorder="1" applyAlignment="1">
      <alignment horizontal="left" vertical="center" wrapText="1"/>
    </xf>
    <xf numFmtId="0" fontId="7" fillId="0" borderId="15" xfId="1" applyFont="1" applyBorder="1" applyAlignment="1">
      <alignment horizontal="left" vertical="center" wrapText="1"/>
    </xf>
    <xf numFmtId="0" fontId="7" fillId="0" borderId="0" xfId="1" applyFont="1" applyAlignment="1">
      <alignment horizontal="left"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indent="1"/>
    </xf>
    <xf numFmtId="0" fontId="7" fillId="0" borderId="18" xfId="1" applyFont="1" applyBorder="1" applyAlignment="1">
      <alignment horizontal="left" vertical="center" wrapText="1" indent="1"/>
    </xf>
    <xf numFmtId="0" fontId="7" fillId="0" borderId="19" xfId="1" applyFont="1" applyBorder="1" applyAlignment="1">
      <alignment horizontal="left" vertical="center" wrapText="1" indent="1"/>
    </xf>
    <xf numFmtId="0" fontId="5" fillId="0" borderId="63" xfId="1" applyFont="1" applyBorder="1" applyAlignment="1">
      <alignment horizontal="center" vertical="center"/>
    </xf>
    <xf numFmtId="0" fontId="5" fillId="0" borderId="38" xfId="1" applyFont="1" applyBorder="1" applyAlignment="1">
      <alignment horizontal="center" vertical="center"/>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5" fillId="0" borderId="39" xfId="1" applyFont="1" applyBorder="1" applyAlignment="1">
      <alignment horizontal="center" vertical="center"/>
    </xf>
    <xf numFmtId="0" fontId="7" fillId="0" borderId="64" xfId="1" applyFont="1" applyBorder="1" applyAlignment="1">
      <alignment horizontal="center" vertical="center" wrapText="1"/>
    </xf>
    <xf numFmtId="0" fontId="7" fillId="0" borderId="65" xfId="1" applyFont="1" applyBorder="1" applyAlignment="1">
      <alignment horizontal="center" vertical="center" wrapText="1"/>
    </xf>
    <xf numFmtId="0" fontId="9" fillId="0" borderId="47" xfId="1" applyFont="1" applyBorder="1" applyAlignment="1">
      <alignment horizontal="left" vertical="center"/>
    </xf>
    <xf numFmtId="0" fontId="9" fillId="0" borderId="50" xfId="1" applyFont="1" applyBorder="1" applyAlignment="1">
      <alignment horizontal="left" vertical="center"/>
    </xf>
    <xf numFmtId="0" fontId="5" fillId="0" borderId="40" xfId="1" applyFont="1" applyBorder="1" applyAlignment="1">
      <alignment horizontal="center" vertical="center" wrapText="1"/>
    </xf>
    <xf numFmtId="0" fontId="5" fillId="0" borderId="37" xfId="1" applyFont="1" applyBorder="1" applyAlignment="1">
      <alignment horizontal="center" vertical="center" wrapText="1"/>
    </xf>
    <xf numFmtId="0" fontId="7" fillId="0" borderId="58" xfId="1" applyFont="1" applyBorder="1" applyAlignment="1">
      <alignment horizontal="center" vertical="center" textRotation="255" wrapText="1"/>
    </xf>
    <xf numFmtId="0" fontId="7" fillId="0" borderId="61" xfId="1" applyFont="1" applyBorder="1" applyAlignment="1">
      <alignment horizontal="center" vertical="center" textRotation="255" wrapText="1"/>
    </xf>
    <xf numFmtId="0" fontId="7" fillId="0" borderId="62" xfId="1" applyFont="1" applyBorder="1" applyAlignment="1">
      <alignment horizontal="center" vertical="center" textRotation="255" wrapText="1"/>
    </xf>
    <xf numFmtId="0" fontId="7" fillId="0" borderId="59" xfId="1" applyFont="1" applyBorder="1" applyAlignment="1">
      <alignment horizontal="center" vertical="center" wrapText="1"/>
    </xf>
    <xf numFmtId="0" fontId="7" fillId="0" borderId="60"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5" xfId="1" applyFont="1" applyBorder="1" applyAlignment="1">
      <alignment horizontal="left" vertical="center" wrapText="1" indent="2"/>
    </xf>
    <xf numFmtId="0" fontId="7" fillId="0" borderId="0" xfId="1" applyFont="1" applyAlignment="1">
      <alignment horizontal="left" vertical="center" wrapText="1" indent="2"/>
    </xf>
    <xf numFmtId="0" fontId="7" fillId="0" borderId="16" xfId="1" applyFont="1" applyBorder="1" applyAlignment="1">
      <alignment horizontal="left" vertical="center" wrapText="1" indent="2"/>
    </xf>
    <xf numFmtId="0" fontId="7" fillId="0" borderId="47" xfId="1" applyFont="1" applyBorder="1" applyAlignment="1">
      <alignment horizontal="left" vertical="center" wrapText="1"/>
    </xf>
    <xf numFmtId="0" fontId="7" fillId="0" borderId="50" xfId="1" applyFont="1" applyBorder="1" applyAlignment="1">
      <alignment horizontal="left" vertical="center" wrapText="1"/>
    </xf>
    <xf numFmtId="0" fontId="7" fillId="0" borderId="51" xfId="1" applyFont="1" applyBorder="1" applyAlignment="1">
      <alignment horizontal="left"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56"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31" xfId="1" applyFont="1" applyBorder="1" applyAlignment="1">
      <alignment horizontal="left" vertical="center" wrapText="1"/>
    </xf>
    <xf numFmtId="0" fontId="7" fillId="0" borderId="34" xfId="1" applyFont="1" applyBorder="1" applyAlignment="1">
      <alignment horizontal="left" vertical="center" wrapText="1"/>
    </xf>
    <xf numFmtId="0" fontId="7" fillId="0" borderId="35" xfId="1" applyFont="1" applyBorder="1" applyAlignment="1">
      <alignment horizontal="left" vertical="center" wrapText="1"/>
    </xf>
    <xf numFmtId="0" fontId="7" fillId="0" borderId="40" xfId="1" applyFont="1" applyBorder="1" applyAlignment="1">
      <alignment horizontal="justify" vertical="center" wrapText="1"/>
    </xf>
    <xf numFmtId="0" fontId="7" fillId="0" borderId="41" xfId="1" applyFont="1" applyBorder="1" applyAlignment="1">
      <alignment horizontal="justify" vertical="center" wrapText="1"/>
    </xf>
    <xf numFmtId="0" fontId="7" fillId="0" borderId="52" xfId="1" applyFont="1" applyBorder="1" applyAlignment="1">
      <alignment horizontal="justify" vertical="center" wrapText="1"/>
    </xf>
    <xf numFmtId="0" fontId="5" fillId="0" borderId="15"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0" fontId="7" fillId="0" borderId="37" xfId="1" applyFont="1" applyBorder="1" applyAlignment="1">
      <alignment horizontal="left" vertical="center" wrapText="1"/>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4" xfId="1" applyFont="1" applyBorder="1" applyAlignment="1">
      <alignment horizontal="justify" vertical="center" wrapText="1"/>
    </xf>
    <xf numFmtId="0" fontId="7" fillId="0" borderId="45" xfId="1" applyFont="1" applyBorder="1" applyAlignment="1">
      <alignment horizontal="justify" vertical="center" wrapText="1"/>
    </xf>
    <xf numFmtId="0" fontId="7" fillId="0" borderId="46" xfId="1" applyFont="1" applyBorder="1" applyAlignment="1">
      <alignment horizontal="justify" vertical="center" wrapText="1"/>
    </xf>
    <xf numFmtId="0" fontId="7" fillId="0" borderId="49" xfId="1" applyFont="1" applyBorder="1" applyAlignment="1">
      <alignment horizontal="justify" vertical="center" wrapText="1"/>
    </xf>
    <xf numFmtId="0" fontId="7" fillId="0" borderId="50" xfId="1" applyFont="1" applyBorder="1" applyAlignment="1">
      <alignment horizontal="justify" vertical="center" wrapText="1"/>
    </xf>
    <xf numFmtId="0" fontId="7" fillId="0" borderId="51" xfId="1" applyFont="1" applyBorder="1" applyAlignment="1">
      <alignment horizontal="justify" vertical="center" wrapText="1"/>
    </xf>
    <xf numFmtId="0" fontId="7" fillId="0" borderId="32" xfId="1" applyFont="1" applyBorder="1" applyAlignment="1">
      <alignment horizontal="center" vertical="center" wrapText="1"/>
    </xf>
    <xf numFmtId="0" fontId="7" fillId="0" borderId="33" xfId="1" applyFont="1" applyBorder="1" applyAlignment="1">
      <alignment horizontal="left" vertical="center" wrapText="1"/>
    </xf>
    <xf numFmtId="0" fontId="7" fillId="0" borderId="32" xfId="1" applyFont="1" applyBorder="1" applyAlignment="1">
      <alignment horizontal="left" vertical="center" wrapText="1"/>
    </xf>
    <xf numFmtId="0" fontId="7" fillId="0" borderId="33" xfId="1" applyFont="1" applyBorder="1" applyAlignment="1">
      <alignment horizontal="center" vertical="center" wrapText="1"/>
    </xf>
    <xf numFmtId="0" fontId="7" fillId="0" borderId="36" xfId="1" applyFont="1" applyBorder="1" applyAlignment="1">
      <alignment horizontal="left" vertical="center" wrapText="1"/>
    </xf>
    <xf numFmtId="0" fontId="27" fillId="0" borderId="15" xfId="1" applyFont="1" applyBorder="1" applyAlignment="1">
      <alignment horizontal="left" vertical="center" wrapText="1"/>
    </xf>
    <xf numFmtId="0" fontId="27" fillId="0" borderId="0" xfId="1" applyFont="1" applyAlignment="1">
      <alignment horizontal="left" vertical="center" wrapText="1"/>
    </xf>
    <xf numFmtId="0" fontId="27" fillId="0" borderId="16" xfId="1" applyFont="1" applyBorder="1" applyAlignment="1">
      <alignment horizontal="left" vertical="center" wrapText="1"/>
    </xf>
    <xf numFmtId="0" fontId="5" fillId="0" borderId="66" xfId="1" applyFont="1" applyBorder="1" applyAlignment="1">
      <alignment vertical="center" wrapText="1"/>
    </xf>
    <xf numFmtId="0" fontId="5" fillId="0" borderId="0" xfId="1" applyFont="1" applyBorder="1" applyAlignment="1">
      <alignment vertical="center" wrapText="1"/>
    </xf>
    <xf numFmtId="0" fontId="5" fillId="0" borderId="67" xfId="1" applyFont="1" applyBorder="1" applyAlignment="1">
      <alignment vertical="center" wrapText="1"/>
    </xf>
    <xf numFmtId="0" fontId="5" fillId="0" borderId="49" xfId="1" applyFont="1" applyBorder="1" applyAlignment="1">
      <alignment horizontal="left" vertical="center"/>
    </xf>
    <xf numFmtId="0" fontId="5" fillId="0" borderId="50" xfId="1" applyFont="1" applyBorder="1" applyAlignment="1">
      <alignment horizontal="left" vertical="center"/>
    </xf>
    <xf numFmtId="0" fontId="5" fillId="0" borderId="48" xfId="1" applyFont="1" applyBorder="1" applyAlignment="1">
      <alignment horizontal="left" vertical="center"/>
    </xf>
    <xf numFmtId="0" fontId="5" fillId="7" borderId="44" xfId="1" applyFont="1" applyFill="1" applyBorder="1" applyAlignment="1">
      <alignment vertical="center" wrapText="1"/>
    </xf>
    <xf numFmtId="0" fontId="5" fillId="7" borderId="45" xfId="1" applyFont="1" applyFill="1" applyBorder="1" applyAlignment="1">
      <alignment vertical="center" wrapText="1"/>
    </xf>
    <xf numFmtId="0" fontId="5" fillId="7" borderId="43" xfId="1" applyFont="1" applyFill="1" applyBorder="1" applyAlignment="1">
      <alignment vertical="center" wrapText="1"/>
    </xf>
    <xf numFmtId="0" fontId="5" fillId="0" borderId="0" xfId="1" applyFont="1" applyAlignment="1">
      <alignment vertical="center" wrapText="1"/>
    </xf>
    <xf numFmtId="0" fontId="5" fillId="0" borderId="49" xfId="1" applyFont="1" applyBorder="1" applyAlignment="1">
      <alignment vertical="center" wrapText="1"/>
    </xf>
    <xf numFmtId="0" fontId="5" fillId="0" borderId="50" xfId="1" applyFont="1" applyBorder="1" applyAlignment="1">
      <alignment vertical="center" wrapText="1"/>
    </xf>
    <xf numFmtId="0" fontId="5" fillId="0" borderId="48" xfId="1" applyFont="1" applyBorder="1" applyAlignment="1">
      <alignment vertical="center" wrapText="1"/>
    </xf>
    <xf numFmtId="0" fontId="7" fillId="0" borderId="66" xfId="1" applyFont="1" applyBorder="1" applyAlignment="1">
      <alignment vertical="center" wrapText="1"/>
    </xf>
    <xf numFmtId="0" fontId="7" fillId="0" borderId="0" xfId="1" applyFont="1" applyAlignment="1">
      <alignment vertical="center" wrapText="1"/>
    </xf>
    <xf numFmtId="0" fontId="7" fillId="0" borderId="67" xfId="1" applyFont="1" applyBorder="1" applyAlignment="1">
      <alignment vertical="center" wrapText="1"/>
    </xf>
    <xf numFmtId="0" fontId="8" fillId="0" borderId="0" xfId="1" applyFont="1" applyAlignment="1">
      <alignment horizontal="left" vertical="center"/>
    </xf>
    <xf numFmtId="0" fontId="8" fillId="0" borderId="67" xfId="1" applyFont="1" applyBorder="1" applyAlignment="1">
      <alignment horizontal="left" vertical="center"/>
    </xf>
    <xf numFmtId="0" fontId="5" fillId="7" borderId="44" xfId="1" applyFont="1" applyFill="1" applyBorder="1" applyAlignment="1">
      <alignment horizontal="left" vertical="center" wrapText="1"/>
    </xf>
    <xf numFmtId="0" fontId="5" fillId="7" borderId="45" xfId="1" applyFont="1" applyFill="1" applyBorder="1" applyAlignment="1">
      <alignment horizontal="left" vertical="center" wrapText="1"/>
    </xf>
    <xf numFmtId="0" fontId="5" fillId="7" borderId="43" xfId="1" applyFont="1" applyFill="1" applyBorder="1" applyAlignment="1">
      <alignment horizontal="left" vertical="center" wrapText="1"/>
    </xf>
    <xf numFmtId="0" fontId="5" fillId="0" borderId="66" xfId="1" applyFont="1" applyBorder="1" applyAlignment="1">
      <alignment horizontal="left" vertical="center" wrapText="1"/>
    </xf>
    <xf numFmtId="0" fontId="5" fillId="0" borderId="0" xfId="1" applyFont="1" applyAlignment="1">
      <alignment horizontal="left" vertical="center" wrapText="1"/>
    </xf>
    <xf numFmtId="0" fontId="5" fillId="0" borderId="67" xfId="1" applyFont="1" applyBorder="1" applyAlignment="1">
      <alignment horizontal="left" vertical="center" wrapText="1"/>
    </xf>
    <xf numFmtId="0" fontId="5" fillId="7" borderId="66" xfId="1" applyFont="1" applyFill="1" applyBorder="1" applyAlignment="1">
      <alignment horizontal="left" vertical="center" wrapText="1"/>
    </xf>
    <xf numFmtId="0" fontId="5" fillId="7" borderId="0" xfId="1" applyFont="1" applyFill="1" applyAlignment="1">
      <alignment horizontal="left" vertical="center" wrapText="1"/>
    </xf>
    <xf numFmtId="0" fontId="5" fillId="7" borderId="67" xfId="1" applyFont="1" applyFill="1" applyBorder="1" applyAlignment="1">
      <alignment horizontal="left" vertical="center" wrapText="1"/>
    </xf>
    <xf numFmtId="0" fontId="5" fillId="0" borderId="49" xfId="1" applyFont="1" applyBorder="1" applyAlignment="1">
      <alignment horizontal="left" vertical="center" wrapText="1"/>
    </xf>
    <xf numFmtId="0" fontId="5" fillId="0" borderId="50" xfId="1" applyFont="1" applyBorder="1" applyAlignment="1">
      <alignment horizontal="left" vertical="center" wrapText="1"/>
    </xf>
    <xf numFmtId="0" fontId="5" fillId="0" borderId="48" xfId="1" applyFont="1" applyBorder="1" applyAlignment="1">
      <alignment horizontal="left" vertical="center" wrapText="1"/>
    </xf>
    <xf numFmtId="0" fontId="8" fillId="0" borderId="53" xfId="1" applyFont="1" applyBorder="1" applyAlignment="1">
      <alignment horizontal="center" vertical="center" wrapText="1"/>
    </xf>
    <xf numFmtId="0" fontId="8" fillId="0" borderId="54" xfId="1" applyFont="1" applyBorder="1" applyAlignment="1">
      <alignment horizontal="center" vertical="center" wrapText="1"/>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6" fillId="0" borderId="0" xfId="1" applyFont="1" applyAlignment="1">
      <alignment horizontal="center" vertical="center"/>
    </xf>
    <xf numFmtId="0" fontId="5" fillId="0" borderId="1" xfId="0" applyFont="1" applyBorder="1" applyAlignment="1">
      <alignment vertical="top"/>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5" borderId="3" xfId="0" applyFont="1" applyFill="1" applyBorder="1" applyAlignment="1">
      <alignment horizontal="center" vertical="center"/>
    </xf>
    <xf numFmtId="0" fontId="5" fillId="6" borderId="1" xfId="0" applyFont="1" applyFill="1" applyBorder="1" applyAlignment="1">
      <alignment horizontal="center" vertical="center"/>
    </xf>
    <xf numFmtId="0" fontId="10" fillId="0" borderId="22"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0" xfId="1" applyFont="1" applyBorder="1" applyAlignment="1">
      <alignment horizontal="center" vertical="center" wrapText="1"/>
    </xf>
    <xf numFmtId="12" fontId="10" fillId="8" borderId="5" xfId="1" quotePrefix="1" applyNumberFormat="1" applyFont="1" applyFill="1" applyBorder="1" applyAlignment="1">
      <alignment horizontal="center" vertical="center" wrapText="1"/>
    </xf>
    <xf numFmtId="12" fontId="10" fillId="8" borderId="6" xfId="1" quotePrefix="1" applyNumberFormat="1" applyFont="1" applyFill="1" applyBorder="1" applyAlignment="1">
      <alignment horizontal="center" vertical="center" wrapText="1"/>
    </xf>
    <xf numFmtId="177" fontId="10" fillId="3" borderId="26" xfId="1" applyNumberFormat="1" applyFont="1" applyFill="1" applyBorder="1" applyAlignment="1">
      <alignment horizontal="center" vertical="center" wrapText="1"/>
    </xf>
    <xf numFmtId="177" fontId="10" fillId="3" borderId="27" xfId="1" applyNumberFormat="1" applyFont="1" applyFill="1" applyBorder="1" applyAlignment="1">
      <alignment horizontal="center" vertical="center" wrapText="1"/>
    </xf>
    <xf numFmtId="0" fontId="10" fillId="0" borderId="12" xfId="1" applyFont="1" applyBorder="1" applyAlignment="1">
      <alignment horizontal="left" vertical="center" wrapText="1"/>
    </xf>
    <xf numFmtId="0" fontId="22" fillId="0" borderId="20" xfId="1" applyFont="1" applyBorder="1" applyAlignment="1">
      <alignment horizontal="left" vertical="center"/>
    </xf>
    <xf numFmtId="0" fontId="22" fillId="0" borderId="21" xfId="1" applyFont="1" applyBorder="1" applyAlignment="1">
      <alignment horizontal="left" vertical="center"/>
    </xf>
    <xf numFmtId="0" fontId="10" fillId="0" borderId="1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Fill="1" applyBorder="1" applyAlignment="1">
      <alignment horizontal="center" vertical="center" wrapText="1"/>
    </xf>
    <xf numFmtId="0" fontId="10" fillId="0" borderId="71"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72"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73" xfId="1" applyFont="1" applyFill="1" applyBorder="1" applyAlignment="1">
      <alignment horizontal="center" vertical="center" wrapText="1"/>
    </xf>
    <xf numFmtId="12" fontId="10" fillId="0" borderId="2" xfId="1" applyNumberFormat="1" applyFont="1" applyFill="1" applyBorder="1" applyAlignment="1">
      <alignment horizontal="center" vertical="center" wrapText="1"/>
    </xf>
    <xf numFmtId="12" fontId="10" fillId="0" borderId="4" xfId="1" applyNumberFormat="1" applyFont="1" applyFill="1" applyBorder="1" applyAlignment="1">
      <alignment horizontal="center" vertical="center" wrapText="1"/>
    </xf>
    <xf numFmtId="3" fontId="5" fillId="0" borderId="22" xfId="1" applyNumberFormat="1" applyFont="1" applyBorder="1" applyAlignment="1">
      <alignment horizontal="center" vertical="center"/>
    </xf>
    <xf numFmtId="3" fontId="5" fillId="0" borderId="29" xfId="1" applyNumberFormat="1" applyFont="1" applyBorder="1" applyAlignment="1">
      <alignment horizontal="center" vertical="center"/>
    </xf>
    <xf numFmtId="3" fontId="5" fillId="0" borderId="23" xfId="1" applyNumberFormat="1" applyFont="1" applyBorder="1" applyAlignment="1">
      <alignment horizontal="center" vertical="center"/>
    </xf>
    <xf numFmtId="3" fontId="5" fillId="0" borderId="24" xfId="1" applyNumberFormat="1" applyFont="1" applyBorder="1" applyAlignment="1">
      <alignment horizontal="center" vertical="center"/>
    </xf>
    <xf numFmtId="3" fontId="5" fillId="0" borderId="8" xfId="1" applyNumberFormat="1" applyFont="1" applyBorder="1" applyAlignment="1">
      <alignment horizontal="center" vertical="center"/>
    </xf>
    <xf numFmtId="3" fontId="5" fillId="0" borderId="25" xfId="1" applyNumberFormat="1" applyFont="1" applyBorder="1" applyAlignment="1">
      <alignment horizontal="center" vertical="center"/>
    </xf>
    <xf numFmtId="0" fontId="5" fillId="4" borderId="1" xfId="1" applyFont="1" applyFill="1" applyBorder="1" applyAlignment="1">
      <alignment horizontal="center" vertical="center"/>
    </xf>
    <xf numFmtId="3" fontId="5" fillId="0" borderId="29" xfId="1" applyNumberFormat="1" applyFont="1" applyBorder="1" applyAlignment="1">
      <alignment horizontal="left" vertical="center"/>
    </xf>
    <xf numFmtId="3" fontId="5" fillId="0" borderId="23" xfId="1" applyNumberFormat="1" applyFont="1" applyBorder="1" applyAlignment="1">
      <alignment horizontal="left" vertical="center"/>
    </xf>
    <xf numFmtId="3" fontId="5" fillId="0" borderId="8" xfId="1" applyNumberFormat="1" applyFont="1" applyBorder="1" applyAlignment="1">
      <alignment horizontal="left" vertical="center"/>
    </xf>
    <xf numFmtId="3" fontId="5" fillId="0" borderId="25" xfId="1" applyNumberFormat="1" applyFont="1" applyBorder="1" applyAlignment="1">
      <alignment horizontal="left" vertical="center"/>
    </xf>
    <xf numFmtId="0" fontId="5" fillId="0" borderId="1" xfId="1" applyFont="1" applyBorder="1" applyAlignment="1">
      <alignment horizontal="center" vertical="center"/>
    </xf>
    <xf numFmtId="0" fontId="5" fillId="0" borderId="22" xfId="1" applyFont="1" applyBorder="1" applyAlignment="1">
      <alignment horizontal="center" vertical="center"/>
    </xf>
    <xf numFmtId="0" fontId="5" fillId="0" borderId="29"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8" xfId="1" applyFont="1" applyBorder="1" applyAlignment="1">
      <alignment horizontal="center" vertical="center"/>
    </xf>
    <xf numFmtId="0" fontId="5" fillId="0" borderId="25" xfId="1" applyFont="1" applyBorder="1" applyAlignment="1">
      <alignment horizontal="center" vertical="center"/>
    </xf>
    <xf numFmtId="0" fontId="5" fillId="4" borderId="22" xfId="1" applyFont="1" applyFill="1" applyBorder="1" applyAlignment="1">
      <alignment horizontal="center" vertical="center"/>
    </xf>
    <xf numFmtId="0" fontId="5" fillId="4" borderId="29" xfId="1" applyFont="1" applyFill="1" applyBorder="1" applyAlignment="1">
      <alignment horizontal="center" vertical="center"/>
    </xf>
    <xf numFmtId="0" fontId="5" fillId="4" borderId="23"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8" xfId="1" applyFont="1" applyFill="1" applyBorder="1" applyAlignment="1">
      <alignment horizontal="center" vertical="center"/>
    </xf>
    <xf numFmtId="0" fontId="5" fillId="4" borderId="25" xfId="1" applyFont="1" applyFill="1" applyBorder="1" applyAlignment="1">
      <alignment horizontal="center" vertical="center"/>
    </xf>
    <xf numFmtId="0" fontId="5" fillId="4" borderId="4" xfId="1" applyFont="1" applyFill="1" applyBorder="1" applyAlignment="1">
      <alignment horizontal="center" vertical="center"/>
    </xf>
    <xf numFmtId="0" fontId="5" fillId="0" borderId="22" xfId="1" applyFont="1" applyBorder="1" applyAlignment="1">
      <alignment horizontal="left" vertical="center"/>
    </xf>
    <xf numFmtId="0" fontId="5" fillId="0" borderId="29"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8" xfId="1" applyFont="1" applyBorder="1" applyAlignment="1">
      <alignment horizontal="left" vertical="center"/>
    </xf>
    <xf numFmtId="0" fontId="5" fillId="0" borderId="25" xfId="1" applyFont="1" applyBorder="1" applyAlignment="1">
      <alignment horizontal="left" vertical="center"/>
    </xf>
    <xf numFmtId="3" fontId="5" fillId="0" borderId="5" xfId="1" applyNumberFormat="1" applyFont="1" applyBorder="1" applyAlignment="1">
      <alignment horizontal="center" vertical="center"/>
    </xf>
    <xf numFmtId="3" fontId="5" fillId="0" borderId="7" xfId="1" applyNumberFormat="1" applyFont="1" applyBorder="1" applyAlignment="1">
      <alignment horizontal="center" vertical="center"/>
    </xf>
    <xf numFmtId="0" fontId="5" fillId="4" borderId="22" xfId="1" applyFont="1" applyFill="1" applyBorder="1" applyAlignment="1">
      <alignment horizontal="center" vertical="center" wrapText="1"/>
    </xf>
    <xf numFmtId="0" fontId="5" fillId="4" borderId="29"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25"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5" xfId="1" applyFont="1" applyFill="1" applyBorder="1" applyAlignment="1">
      <alignment horizontal="center" vertical="center"/>
    </xf>
    <xf numFmtId="0" fontId="5" fillId="0" borderId="8" xfId="0" applyFont="1" applyBorder="1" applyAlignment="1">
      <alignment horizontal="left" vertical="center"/>
    </xf>
    <xf numFmtId="0" fontId="18" fillId="0" borderId="18" xfId="2"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13</xdr:row>
          <xdr:rowOff>224117</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58</xdr:row>
          <xdr:rowOff>0</xdr:rowOff>
        </xdr:from>
        <xdr:to>
          <xdr:col>11</xdr:col>
          <xdr:colOff>542925</xdr:colOff>
          <xdr:row>58</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59</xdr:row>
          <xdr:rowOff>0</xdr:rowOff>
        </xdr:from>
        <xdr:to>
          <xdr:col>11</xdr:col>
          <xdr:colOff>542925</xdr:colOff>
          <xdr:row>59</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60</xdr:row>
          <xdr:rowOff>0</xdr:rowOff>
        </xdr:from>
        <xdr:to>
          <xdr:col>11</xdr:col>
          <xdr:colOff>542925</xdr:colOff>
          <xdr:row>60</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61</xdr:row>
          <xdr:rowOff>0</xdr:rowOff>
        </xdr:from>
        <xdr:to>
          <xdr:col>11</xdr:col>
          <xdr:colOff>542925</xdr:colOff>
          <xdr:row>61</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62</xdr:row>
          <xdr:rowOff>0</xdr:rowOff>
        </xdr:from>
        <xdr:to>
          <xdr:col>11</xdr:col>
          <xdr:colOff>542925</xdr:colOff>
          <xdr:row>62</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1</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1</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54</xdr:row>
          <xdr:rowOff>0</xdr:rowOff>
        </xdr:from>
        <xdr:to>
          <xdr:col>11</xdr:col>
          <xdr:colOff>542925</xdr:colOff>
          <xdr:row>54</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55</xdr:row>
          <xdr:rowOff>0</xdr:rowOff>
        </xdr:from>
        <xdr:to>
          <xdr:col>11</xdr:col>
          <xdr:colOff>542925</xdr:colOff>
          <xdr:row>55</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56</xdr:row>
          <xdr:rowOff>0</xdr:rowOff>
        </xdr:from>
        <xdr:to>
          <xdr:col>11</xdr:col>
          <xdr:colOff>542925</xdr:colOff>
          <xdr:row>56</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57</xdr:row>
          <xdr:rowOff>0</xdr:rowOff>
        </xdr:from>
        <xdr:to>
          <xdr:col>11</xdr:col>
          <xdr:colOff>542925</xdr:colOff>
          <xdr:row>57</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58</xdr:row>
          <xdr:rowOff>0</xdr:rowOff>
        </xdr:from>
        <xdr:to>
          <xdr:col>11</xdr:col>
          <xdr:colOff>542925</xdr:colOff>
          <xdr:row>58</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54</xdr:row>
          <xdr:rowOff>0</xdr:rowOff>
        </xdr:from>
        <xdr:to>
          <xdr:col>11</xdr:col>
          <xdr:colOff>542925</xdr:colOff>
          <xdr:row>54</xdr:row>
          <xdr:rowOff>238125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55</xdr:row>
          <xdr:rowOff>0</xdr:rowOff>
        </xdr:from>
        <xdr:to>
          <xdr:col>11</xdr:col>
          <xdr:colOff>542925</xdr:colOff>
          <xdr:row>55</xdr:row>
          <xdr:rowOff>238125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56</xdr:row>
          <xdr:rowOff>0</xdr:rowOff>
        </xdr:from>
        <xdr:to>
          <xdr:col>11</xdr:col>
          <xdr:colOff>542925</xdr:colOff>
          <xdr:row>56</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57</xdr:row>
          <xdr:rowOff>0</xdr:rowOff>
        </xdr:from>
        <xdr:to>
          <xdr:col>11</xdr:col>
          <xdr:colOff>542925</xdr:colOff>
          <xdr:row>57</xdr:row>
          <xdr:rowOff>238125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58</xdr:row>
          <xdr:rowOff>0</xdr:rowOff>
        </xdr:from>
        <xdr:to>
          <xdr:col>11</xdr:col>
          <xdr:colOff>542925</xdr:colOff>
          <xdr:row>58</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54</xdr:row>
          <xdr:rowOff>0</xdr:rowOff>
        </xdr:from>
        <xdr:to>
          <xdr:col>11</xdr:col>
          <xdr:colOff>542925</xdr:colOff>
          <xdr:row>54</xdr:row>
          <xdr:rowOff>238125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55</xdr:row>
          <xdr:rowOff>0</xdr:rowOff>
        </xdr:from>
        <xdr:to>
          <xdr:col>11</xdr:col>
          <xdr:colOff>542925</xdr:colOff>
          <xdr:row>55</xdr:row>
          <xdr:rowOff>238125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56</xdr:row>
          <xdr:rowOff>0</xdr:rowOff>
        </xdr:from>
        <xdr:to>
          <xdr:col>11</xdr:col>
          <xdr:colOff>542925</xdr:colOff>
          <xdr:row>56</xdr:row>
          <xdr:rowOff>238125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57</xdr:row>
          <xdr:rowOff>0</xdr:rowOff>
        </xdr:from>
        <xdr:to>
          <xdr:col>11</xdr:col>
          <xdr:colOff>542925</xdr:colOff>
          <xdr:row>57</xdr:row>
          <xdr:rowOff>238125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594360</xdr:colOff>
          <xdr:row>58</xdr:row>
          <xdr:rowOff>0</xdr:rowOff>
        </xdr:from>
        <xdr:to>
          <xdr:col>11</xdr:col>
          <xdr:colOff>542925</xdr:colOff>
          <xdr:row>58</xdr:row>
          <xdr:rowOff>238125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504825</xdr:colOff>
          <xdr:row>14</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504825</xdr:colOff>
          <xdr:row>14</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579120</xdr:colOff>
          <xdr:row>12</xdr:row>
          <xdr:rowOff>198120</xdr:rowOff>
        </xdr:from>
        <xdr:to>
          <xdr:col>11</xdr:col>
          <xdr:colOff>514350</xdr:colOff>
          <xdr:row>14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0</xdr:colOff>
      <xdr:row>9</xdr:row>
      <xdr:rowOff>57149</xdr:rowOff>
    </xdr:from>
    <xdr:to>
      <xdr:col>4</xdr:col>
      <xdr:colOff>0</xdr:colOff>
      <xdr:row>9</xdr:row>
      <xdr:rowOff>447674</xdr:rowOff>
    </xdr:to>
    <xdr:sp macro="" textlink="">
      <xdr:nvSpPr>
        <xdr:cNvPr id="4" name="矢印: 五方向 3">
          <a:extLst>
            <a:ext uri="{FF2B5EF4-FFF2-40B4-BE49-F238E27FC236}">
              <a16:creationId xmlns:a16="http://schemas.microsoft.com/office/drawing/2014/main" id="{00000000-0008-0000-0900-000004000000}"/>
            </a:ext>
          </a:extLst>
        </xdr:cNvPr>
        <xdr:cNvSpPr/>
      </xdr:nvSpPr>
      <xdr:spPr>
        <a:xfrm>
          <a:off x="3533775" y="1476374"/>
          <a:ext cx="1905000"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8</xdr:col>
      <xdr:colOff>0</xdr:colOff>
      <xdr:row>9</xdr:row>
      <xdr:rowOff>57149</xdr:rowOff>
    </xdr:from>
    <xdr:to>
      <xdr:col>11</xdr:col>
      <xdr:colOff>190500</xdr:colOff>
      <xdr:row>9</xdr:row>
      <xdr:rowOff>447674</xdr:rowOff>
    </xdr:to>
    <xdr:sp macro="" textlink="">
      <xdr:nvSpPr>
        <xdr:cNvPr id="5" name="矢印: 五方向 4">
          <a:extLst>
            <a:ext uri="{FF2B5EF4-FFF2-40B4-BE49-F238E27FC236}">
              <a16:creationId xmlns:a16="http://schemas.microsoft.com/office/drawing/2014/main" id="{00000000-0008-0000-0900-000005000000}"/>
            </a:ext>
          </a:extLst>
        </xdr:cNvPr>
        <xdr:cNvSpPr/>
      </xdr:nvSpPr>
      <xdr:spPr>
        <a:xfrm>
          <a:off x="8124825" y="1476374"/>
          <a:ext cx="2162175"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4</xdr:col>
      <xdr:colOff>9524</xdr:colOff>
      <xdr:row>9</xdr:row>
      <xdr:rowOff>38099</xdr:rowOff>
    </xdr:from>
    <xdr:to>
      <xdr:col>7</xdr:col>
      <xdr:colOff>600074</xdr:colOff>
      <xdr:row>9</xdr:row>
      <xdr:rowOff>238125</xdr:rowOff>
    </xdr:to>
    <xdr:sp macro="" textlink="">
      <xdr:nvSpPr>
        <xdr:cNvPr id="6" name="矢印: 五方向 5">
          <a:extLst>
            <a:ext uri="{FF2B5EF4-FFF2-40B4-BE49-F238E27FC236}">
              <a16:creationId xmlns:a16="http://schemas.microsoft.com/office/drawing/2014/main" id="{00000000-0008-0000-0900-000006000000}"/>
            </a:ext>
          </a:extLst>
        </xdr:cNvPr>
        <xdr:cNvSpPr/>
      </xdr:nvSpPr>
      <xdr:spPr>
        <a:xfrm>
          <a:off x="5505449" y="1457324"/>
          <a:ext cx="25622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4</xdr:col>
      <xdr:colOff>9524</xdr:colOff>
      <xdr:row>9</xdr:row>
      <xdr:rowOff>266699</xdr:rowOff>
    </xdr:from>
    <xdr:to>
      <xdr:col>7</xdr:col>
      <xdr:colOff>600074</xdr:colOff>
      <xdr:row>9</xdr:row>
      <xdr:rowOff>466725</xdr:rowOff>
    </xdr:to>
    <xdr:sp macro="" textlink="">
      <xdr:nvSpPr>
        <xdr:cNvPr id="7" name="矢印: 五方向 6">
          <a:extLst>
            <a:ext uri="{FF2B5EF4-FFF2-40B4-BE49-F238E27FC236}">
              <a16:creationId xmlns:a16="http://schemas.microsoft.com/office/drawing/2014/main" id="{00000000-0008-0000-0900-000007000000}"/>
            </a:ext>
          </a:extLst>
        </xdr:cNvPr>
        <xdr:cNvSpPr/>
      </xdr:nvSpPr>
      <xdr:spPr>
        <a:xfrm>
          <a:off x="5505449" y="1685924"/>
          <a:ext cx="25622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7</xdr:col>
      <xdr:colOff>180975</xdr:colOff>
      <xdr:row>8</xdr:row>
      <xdr:rowOff>114301</xdr:rowOff>
    </xdr:from>
    <xdr:to>
      <xdr:col>8</xdr:col>
      <xdr:colOff>510072</xdr:colOff>
      <xdr:row>9</xdr:row>
      <xdr:rowOff>110120</xdr:rowOff>
    </xdr:to>
    <xdr:sp macro="" textlink="">
      <xdr:nvSpPr>
        <xdr:cNvPr id="9" name="正方形/長方形 8">
          <a:extLst>
            <a:ext uri="{FF2B5EF4-FFF2-40B4-BE49-F238E27FC236}">
              <a16:creationId xmlns:a16="http://schemas.microsoft.com/office/drawing/2014/main" id="{00000000-0008-0000-0900-000009000000}"/>
            </a:ext>
          </a:extLst>
        </xdr:cNvPr>
        <xdr:cNvSpPr>
          <a:spLocks noChangeAspect="1"/>
        </xdr:cNvSpPr>
      </xdr:nvSpPr>
      <xdr:spPr bwMode="gray">
        <a:xfrm>
          <a:off x="7648575" y="1028701"/>
          <a:ext cx="9863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10</xdr:col>
      <xdr:colOff>352425</xdr:colOff>
      <xdr:row>8</xdr:row>
      <xdr:rowOff>114301</xdr:rowOff>
    </xdr:from>
    <xdr:to>
      <xdr:col>12</xdr:col>
      <xdr:colOff>24297</xdr:colOff>
      <xdr:row>9</xdr:row>
      <xdr:rowOff>110120</xdr:rowOff>
    </xdr:to>
    <xdr:sp macro="" textlink="">
      <xdr:nvSpPr>
        <xdr:cNvPr id="10" name="正方形/長方形 9">
          <a:extLst>
            <a:ext uri="{FF2B5EF4-FFF2-40B4-BE49-F238E27FC236}">
              <a16:creationId xmlns:a16="http://schemas.microsoft.com/office/drawing/2014/main" id="{00000000-0008-0000-0900-00000A000000}"/>
            </a:ext>
          </a:extLst>
        </xdr:cNvPr>
        <xdr:cNvSpPr>
          <a:spLocks noChangeAspect="1"/>
        </xdr:cNvSpPr>
      </xdr:nvSpPr>
      <xdr:spPr bwMode="gray">
        <a:xfrm>
          <a:off x="9791700" y="1028701"/>
          <a:ext cx="9863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82550</xdr:colOff>
      <xdr:row>4</xdr:row>
      <xdr:rowOff>19050</xdr:rowOff>
    </xdr:from>
    <xdr:to>
      <xdr:col>3</xdr:col>
      <xdr:colOff>577850</xdr:colOff>
      <xdr:row>6</xdr:row>
      <xdr:rowOff>142875</xdr:rowOff>
    </xdr:to>
    <xdr:sp macro="" textlink="">
      <xdr:nvSpPr>
        <xdr:cNvPr id="2" name="左中かっこ 1">
          <a:extLst>
            <a:ext uri="{FF2B5EF4-FFF2-40B4-BE49-F238E27FC236}">
              <a16:creationId xmlns:a16="http://schemas.microsoft.com/office/drawing/2014/main" id="{00000000-0008-0000-0C00-000002000000}"/>
            </a:ext>
          </a:extLst>
        </xdr:cNvPr>
        <xdr:cNvSpPr>
          <a:spLocks/>
        </xdr:cNvSpPr>
      </xdr:nvSpPr>
      <xdr:spPr>
        <a:xfrm>
          <a:off x="3486150" y="514350"/>
          <a:ext cx="495300" cy="66992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14</xdr:row>
      <xdr:rowOff>19050</xdr:rowOff>
    </xdr:from>
    <xdr:to>
      <xdr:col>3</xdr:col>
      <xdr:colOff>577850</xdr:colOff>
      <xdr:row>16</xdr:row>
      <xdr:rowOff>142875</xdr:rowOff>
    </xdr:to>
    <xdr:sp macro="" textlink="">
      <xdr:nvSpPr>
        <xdr:cNvPr id="5" name="左中かっこ 4">
          <a:extLst>
            <a:ext uri="{FF2B5EF4-FFF2-40B4-BE49-F238E27FC236}">
              <a16:creationId xmlns:a16="http://schemas.microsoft.com/office/drawing/2014/main" id="{00000000-0008-0000-0C00-000005000000}"/>
            </a:ext>
          </a:extLst>
        </xdr:cNvPr>
        <xdr:cNvSpPr>
          <a:spLocks/>
        </xdr:cNvSpPr>
      </xdr:nvSpPr>
      <xdr:spPr>
        <a:xfrm>
          <a:off x="3526790" y="1055370"/>
          <a:ext cx="495300" cy="67246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24</xdr:row>
      <xdr:rowOff>19050</xdr:rowOff>
    </xdr:from>
    <xdr:to>
      <xdr:col>3</xdr:col>
      <xdr:colOff>577850</xdr:colOff>
      <xdr:row>26</xdr:row>
      <xdr:rowOff>142875</xdr:rowOff>
    </xdr:to>
    <xdr:sp macro="" textlink="">
      <xdr:nvSpPr>
        <xdr:cNvPr id="6" name="左中かっこ 5">
          <a:extLst>
            <a:ext uri="{FF2B5EF4-FFF2-40B4-BE49-F238E27FC236}">
              <a16:creationId xmlns:a16="http://schemas.microsoft.com/office/drawing/2014/main" id="{00000000-0008-0000-0C00-000006000000}"/>
            </a:ext>
          </a:extLst>
        </xdr:cNvPr>
        <xdr:cNvSpPr>
          <a:spLocks/>
        </xdr:cNvSpPr>
      </xdr:nvSpPr>
      <xdr:spPr>
        <a:xfrm>
          <a:off x="3526790" y="1055370"/>
          <a:ext cx="495300" cy="67246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34</xdr:row>
      <xdr:rowOff>19050</xdr:rowOff>
    </xdr:from>
    <xdr:to>
      <xdr:col>3</xdr:col>
      <xdr:colOff>577850</xdr:colOff>
      <xdr:row>36</xdr:row>
      <xdr:rowOff>142875</xdr:rowOff>
    </xdr:to>
    <xdr:sp macro="" textlink="">
      <xdr:nvSpPr>
        <xdr:cNvPr id="7" name="左中かっこ 6">
          <a:extLst>
            <a:ext uri="{FF2B5EF4-FFF2-40B4-BE49-F238E27FC236}">
              <a16:creationId xmlns:a16="http://schemas.microsoft.com/office/drawing/2014/main" id="{00000000-0008-0000-0C00-000007000000}"/>
            </a:ext>
          </a:extLst>
        </xdr:cNvPr>
        <xdr:cNvSpPr>
          <a:spLocks/>
        </xdr:cNvSpPr>
      </xdr:nvSpPr>
      <xdr:spPr>
        <a:xfrm>
          <a:off x="3590925" y="4991100"/>
          <a:ext cx="495300" cy="6286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wi99004v\00&#22320;&#22495;&#32076;&#28168;G&#22320;&#22495;&#20225;&#26989;&#39640;&#24230;&#21270;&#25512;&#36914;&#35506;00\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PJ_DFA\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A0F0-3642-430E-8858-06B653EAC992}">
  <dimension ref="B2:AS4"/>
  <sheetViews>
    <sheetView showGridLines="0" tabSelected="1" view="pageBreakPreview" zoomScale="60" zoomScaleNormal="100" workbookViewId="0">
      <selection activeCell="BU4" sqref="BU4"/>
    </sheetView>
  </sheetViews>
  <sheetFormatPr defaultColWidth="9" defaultRowHeight="16.8" x14ac:dyDescent="0.4"/>
  <cols>
    <col min="1" max="1" width="2.88671875" style="32" customWidth="1"/>
    <col min="2" max="45" width="2.33203125" style="32" customWidth="1"/>
    <col min="46" max="16384" width="9" style="32"/>
  </cols>
  <sheetData>
    <row r="2" spans="2:45" ht="27" x14ac:dyDescent="0.6">
      <c r="B2" s="130" t="s">
        <v>218</v>
      </c>
    </row>
    <row r="4" spans="2:45" ht="244.2" customHeight="1" x14ac:dyDescent="0.4">
      <c r="B4" s="166" t="s">
        <v>309</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8"/>
    </row>
  </sheetData>
  <mergeCells count="1">
    <mergeCell ref="B4:AS4"/>
  </mergeCells>
  <phoneticPr fontId="1"/>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26"/>
  <sheetViews>
    <sheetView showGridLines="0" tabSelected="1" view="pageBreakPreview" topLeftCell="AB1" zoomScale="70" zoomScaleNormal="150" zoomScaleSheetLayoutView="70" workbookViewId="0"/>
  </sheetViews>
  <sheetFormatPr defaultColWidth="9" defaultRowHeight="16.8" x14ac:dyDescent="0.2"/>
  <cols>
    <col min="1" max="1" width="2.33203125" style="41" customWidth="1"/>
    <col min="2" max="4" width="14.6640625" style="41" customWidth="1"/>
    <col min="5" max="13" width="8.6640625" style="41" customWidth="1"/>
    <col min="14" max="16384" width="9" style="41"/>
  </cols>
  <sheetData>
    <row r="1" spans="1:49" x14ac:dyDescent="0.2">
      <c r="A1" s="121"/>
    </row>
    <row r="2" spans="1:49" ht="22.5" customHeight="1" x14ac:dyDescent="0.2">
      <c r="A2" s="122" t="s">
        <v>28</v>
      </c>
      <c r="B2" s="123"/>
      <c r="C2" s="123"/>
      <c r="D2" s="123"/>
      <c r="E2" s="123"/>
      <c r="F2" s="123"/>
      <c r="G2" s="123"/>
      <c r="H2" s="123"/>
      <c r="I2" s="123"/>
      <c r="J2" s="123"/>
      <c r="K2" s="123"/>
      <c r="L2" s="123"/>
      <c r="M2" s="123"/>
    </row>
    <row r="3" spans="1:49" ht="22.5" customHeight="1" x14ac:dyDescent="0.2">
      <c r="A3" s="124" t="s">
        <v>342</v>
      </c>
      <c r="B3" s="123"/>
      <c r="C3" s="123"/>
      <c r="D3" s="123"/>
      <c r="E3" s="123"/>
      <c r="F3" s="123"/>
      <c r="G3" s="123"/>
      <c r="H3" s="123"/>
      <c r="I3" s="123"/>
      <c r="J3" s="123"/>
      <c r="K3" s="123"/>
      <c r="L3" s="123"/>
      <c r="M3" s="123"/>
    </row>
    <row r="4" spans="1:49" ht="244.2" customHeight="1" x14ac:dyDescent="0.2">
      <c r="A4" s="124" t="s">
        <v>132</v>
      </c>
      <c r="B4" s="123"/>
      <c r="C4" s="123"/>
      <c r="D4" s="123"/>
      <c r="E4" s="123"/>
      <c r="F4" s="123"/>
      <c r="G4" s="123"/>
      <c r="H4" s="123"/>
      <c r="I4" s="123"/>
      <c r="J4" s="123"/>
      <c r="K4" s="123"/>
      <c r="L4" s="123"/>
      <c r="M4" s="123"/>
    </row>
    <row r="5" spans="1:49" ht="22.5" customHeight="1" x14ac:dyDescent="0.2">
      <c r="A5" s="124" t="s">
        <v>133</v>
      </c>
      <c r="B5" s="123"/>
      <c r="C5" s="123"/>
      <c r="D5" s="123"/>
      <c r="E5" s="123"/>
      <c r="F5" s="123"/>
      <c r="G5" s="123"/>
      <c r="H5" s="123"/>
      <c r="I5" s="123"/>
      <c r="J5" s="123"/>
      <c r="K5" s="123"/>
      <c r="L5" s="123"/>
      <c r="M5" s="123"/>
    </row>
    <row r="6" spans="1:49" ht="22.5" customHeight="1" x14ac:dyDescent="0.2">
      <c r="A6" s="122"/>
      <c r="B6" s="123"/>
      <c r="C6" s="123"/>
      <c r="D6" s="123"/>
      <c r="E6" s="330"/>
      <c r="F6" s="330"/>
      <c r="G6" s="330"/>
      <c r="H6" s="330"/>
      <c r="I6" s="330"/>
      <c r="J6" s="330"/>
      <c r="K6" s="330"/>
      <c r="L6" s="330"/>
      <c r="M6" s="330"/>
      <c r="N6" s="331" t="s">
        <v>129</v>
      </c>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row>
    <row r="7" spans="1:49" x14ac:dyDescent="0.2">
      <c r="A7" s="325" t="s">
        <v>29</v>
      </c>
      <c r="B7" s="325"/>
      <c r="C7" s="325"/>
      <c r="D7" s="326" t="s">
        <v>68</v>
      </c>
      <c r="E7" s="325"/>
      <c r="F7" s="325"/>
      <c r="G7" s="325"/>
      <c r="H7" s="325"/>
      <c r="I7" s="325"/>
      <c r="J7" s="325"/>
      <c r="K7" s="325" t="s">
        <v>66</v>
      </c>
      <c r="L7" s="325"/>
      <c r="M7" s="325"/>
      <c r="N7" s="325"/>
      <c r="O7" s="325"/>
      <c r="P7" s="325"/>
      <c r="Q7" s="325"/>
      <c r="R7" s="325"/>
      <c r="S7" s="325"/>
      <c r="T7" s="325"/>
      <c r="U7" s="325"/>
      <c r="V7" s="325"/>
      <c r="W7" s="325" t="s">
        <v>128</v>
      </c>
      <c r="X7" s="325"/>
      <c r="Y7" s="325"/>
      <c r="Z7" s="325"/>
      <c r="AA7" s="325"/>
      <c r="AB7" s="325"/>
      <c r="AC7" s="325"/>
      <c r="AD7" s="325"/>
      <c r="AE7" s="325"/>
      <c r="AF7" s="325"/>
      <c r="AG7" s="325"/>
      <c r="AH7" s="325"/>
      <c r="AI7" s="325" t="s">
        <v>130</v>
      </c>
      <c r="AJ7" s="325"/>
      <c r="AK7" s="325"/>
      <c r="AL7" s="325"/>
      <c r="AM7" s="325"/>
      <c r="AN7" s="325"/>
      <c r="AO7" s="325"/>
      <c r="AP7" s="325"/>
      <c r="AQ7" s="325"/>
      <c r="AR7" s="325"/>
      <c r="AS7" s="325"/>
      <c r="AT7" s="325"/>
      <c r="AU7" s="325" t="s">
        <v>131</v>
      </c>
      <c r="AV7" s="325"/>
      <c r="AW7" s="325"/>
    </row>
    <row r="8" spans="1:49" x14ac:dyDescent="0.2">
      <c r="A8" s="325"/>
      <c r="B8" s="325"/>
      <c r="C8" s="325"/>
      <c r="D8" s="327"/>
      <c r="E8" s="43" t="s">
        <v>11</v>
      </c>
      <c r="F8" s="43" t="s">
        <v>12</v>
      </c>
      <c r="G8" s="43" t="s">
        <v>13</v>
      </c>
      <c r="H8" s="43" t="s">
        <v>14</v>
      </c>
      <c r="I8" s="43" t="s">
        <v>15</v>
      </c>
      <c r="J8" s="43" t="s">
        <v>16</v>
      </c>
      <c r="K8" s="43" t="s">
        <v>17</v>
      </c>
      <c r="L8" s="43" t="s">
        <v>18</v>
      </c>
      <c r="M8" s="43" t="s">
        <v>19</v>
      </c>
      <c r="N8" s="43" t="s">
        <v>127</v>
      </c>
      <c r="O8" s="43" t="s">
        <v>9</v>
      </c>
      <c r="P8" s="43" t="s">
        <v>10</v>
      </c>
      <c r="Q8" s="43" t="s">
        <v>11</v>
      </c>
      <c r="R8" s="43" t="s">
        <v>12</v>
      </c>
      <c r="S8" s="43" t="s">
        <v>13</v>
      </c>
      <c r="T8" s="43" t="s">
        <v>14</v>
      </c>
      <c r="U8" s="43" t="s">
        <v>15</v>
      </c>
      <c r="V8" s="43" t="s">
        <v>16</v>
      </c>
      <c r="W8" s="43" t="s">
        <v>17</v>
      </c>
      <c r="X8" s="43" t="s">
        <v>18</v>
      </c>
      <c r="Y8" s="43" t="s">
        <v>19</v>
      </c>
      <c r="Z8" s="43" t="s">
        <v>127</v>
      </c>
      <c r="AA8" s="43" t="s">
        <v>9</v>
      </c>
      <c r="AB8" s="43" t="s">
        <v>10</v>
      </c>
      <c r="AC8" s="43" t="s">
        <v>11</v>
      </c>
      <c r="AD8" s="43" t="s">
        <v>12</v>
      </c>
      <c r="AE8" s="43" t="s">
        <v>13</v>
      </c>
      <c r="AF8" s="43" t="s">
        <v>14</v>
      </c>
      <c r="AG8" s="43" t="s">
        <v>15</v>
      </c>
      <c r="AH8" s="43" t="s">
        <v>16</v>
      </c>
      <c r="AI8" s="43" t="s">
        <v>17</v>
      </c>
      <c r="AJ8" s="43" t="s">
        <v>18</v>
      </c>
      <c r="AK8" s="43" t="s">
        <v>19</v>
      </c>
      <c r="AL8" s="43" t="s">
        <v>127</v>
      </c>
      <c r="AM8" s="43" t="s">
        <v>9</v>
      </c>
      <c r="AN8" s="43" t="s">
        <v>10</v>
      </c>
      <c r="AO8" s="43" t="s">
        <v>11</v>
      </c>
      <c r="AP8" s="43" t="s">
        <v>12</v>
      </c>
      <c r="AQ8" s="43" t="s">
        <v>13</v>
      </c>
      <c r="AR8" s="43" t="s">
        <v>14</v>
      </c>
      <c r="AS8" s="43" t="s">
        <v>15</v>
      </c>
      <c r="AT8" s="43" t="s">
        <v>16</v>
      </c>
      <c r="AU8" s="43" t="s">
        <v>17</v>
      </c>
      <c r="AV8" s="43" t="s">
        <v>18</v>
      </c>
      <c r="AW8" s="43" t="s">
        <v>19</v>
      </c>
    </row>
    <row r="9" spans="1:49" ht="39.9" customHeight="1" x14ac:dyDescent="0.2">
      <c r="A9" s="328" t="s">
        <v>126</v>
      </c>
      <c r="B9" s="329"/>
      <c r="C9" s="329"/>
      <c r="D9" s="329"/>
      <c r="E9" s="43"/>
      <c r="F9" s="43"/>
      <c r="G9" s="43"/>
      <c r="H9" s="43"/>
      <c r="I9" s="43"/>
      <c r="J9" s="43"/>
      <c r="K9" s="43"/>
      <c r="L9" s="43"/>
      <c r="M9" s="43"/>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row>
    <row r="10" spans="1:49" ht="39.9" customHeight="1" x14ac:dyDescent="0.2">
      <c r="A10" s="322" t="s">
        <v>39</v>
      </c>
      <c r="B10" s="323"/>
      <c r="C10" s="324"/>
      <c r="D10" s="125" t="s">
        <v>69</v>
      </c>
      <c r="E10" s="43"/>
      <c r="F10" s="43"/>
      <c r="G10" s="43"/>
      <c r="H10" s="43"/>
      <c r="I10" s="43"/>
      <c r="J10" s="43"/>
      <c r="K10" s="43"/>
      <c r="L10" s="43"/>
      <c r="M10" s="43"/>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ht="39.9" customHeight="1" x14ac:dyDescent="0.2">
      <c r="A11" s="322"/>
      <c r="B11" s="323"/>
      <c r="C11" s="324"/>
      <c r="D11" s="126"/>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row>
    <row r="12" spans="1:49" ht="39.9" customHeight="1" x14ac:dyDescent="0.2">
      <c r="A12" s="322"/>
      <c r="B12" s="323"/>
      <c r="C12" s="324"/>
      <c r="D12" s="126"/>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row>
    <row r="13" spans="1:49" ht="39.9" customHeight="1" x14ac:dyDescent="0.2">
      <c r="A13" s="322"/>
      <c r="B13" s="323"/>
      <c r="C13" s="324"/>
      <c r="D13" s="126"/>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row>
    <row r="14" spans="1:49" ht="39.9" customHeight="1" x14ac:dyDescent="0.2">
      <c r="A14" s="322"/>
      <c r="B14" s="323"/>
      <c r="C14" s="324"/>
      <c r="D14" s="126"/>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row>
    <row r="15" spans="1:49" ht="39.9" customHeight="1" x14ac:dyDescent="0.2">
      <c r="A15" s="322"/>
      <c r="B15" s="323"/>
      <c r="C15" s="324"/>
      <c r="D15" s="126"/>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row>
    <row r="16" spans="1:49" ht="39.9" customHeight="1" x14ac:dyDescent="0.2">
      <c r="A16" s="322"/>
      <c r="B16" s="323"/>
      <c r="C16" s="324"/>
      <c r="D16" s="126"/>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row>
    <row r="17" spans="1:13" ht="13.5" customHeight="1" x14ac:dyDescent="0.2">
      <c r="A17" s="127"/>
      <c r="B17" s="127"/>
      <c r="C17" s="127"/>
      <c r="D17" s="127"/>
      <c r="E17" s="128"/>
      <c r="F17" s="128"/>
      <c r="G17" s="128"/>
      <c r="H17" s="128"/>
      <c r="I17" s="128"/>
      <c r="J17" s="128"/>
      <c r="K17" s="128"/>
      <c r="L17" s="128"/>
      <c r="M17" s="128"/>
    </row>
    <row r="18" spans="1:13" x14ac:dyDescent="0.2">
      <c r="A18" s="41" t="s">
        <v>22</v>
      </c>
    </row>
    <row r="19" spans="1:13" x14ac:dyDescent="0.2">
      <c r="A19" s="129" t="s">
        <v>32</v>
      </c>
    </row>
    <row r="20" spans="1:13" x14ac:dyDescent="0.2">
      <c r="A20" s="147" t="s">
        <v>322</v>
      </c>
      <c r="B20" s="147"/>
      <c r="C20" s="146"/>
      <c r="D20" s="146"/>
    </row>
    <row r="21" spans="1:13" x14ac:dyDescent="0.2">
      <c r="A21" s="321" t="s">
        <v>33</v>
      </c>
      <c r="B21" s="321"/>
      <c r="C21" s="321"/>
      <c r="D21" s="321"/>
      <c r="E21" s="321"/>
      <c r="F21" s="321"/>
      <c r="G21" s="321"/>
      <c r="H21" s="321"/>
      <c r="I21" s="321"/>
      <c r="J21" s="321"/>
      <c r="K21" s="321"/>
      <c r="L21" s="321"/>
      <c r="M21" s="321"/>
    </row>
    <row r="22" spans="1:13" x14ac:dyDescent="0.2">
      <c r="A22" s="321"/>
      <c r="B22" s="321"/>
      <c r="C22" s="321"/>
      <c r="D22" s="321"/>
      <c r="E22" s="321"/>
      <c r="F22" s="321"/>
      <c r="G22" s="321"/>
      <c r="H22" s="321"/>
      <c r="I22" s="321"/>
      <c r="J22" s="321"/>
      <c r="K22" s="321"/>
      <c r="L22" s="321"/>
      <c r="M22" s="321"/>
    </row>
    <row r="23" spans="1:13" x14ac:dyDescent="0.2">
      <c r="A23" s="321"/>
      <c r="B23" s="321"/>
      <c r="C23" s="321"/>
      <c r="D23" s="321"/>
      <c r="E23" s="321"/>
      <c r="F23" s="321"/>
      <c r="G23" s="321"/>
      <c r="H23" s="321"/>
      <c r="I23" s="321"/>
      <c r="J23" s="321"/>
      <c r="K23" s="321"/>
      <c r="L23" s="321"/>
      <c r="M23" s="321"/>
    </row>
    <row r="24" spans="1:13" x14ac:dyDescent="0.2">
      <c r="A24" s="321"/>
      <c r="B24" s="321"/>
      <c r="C24" s="321"/>
      <c r="D24" s="321"/>
      <c r="E24" s="321"/>
      <c r="F24" s="321"/>
      <c r="G24" s="321"/>
      <c r="H24" s="321"/>
      <c r="I24" s="321"/>
      <c r="J24" s="321"/>
      <c r="K24" s="321"/>
      <c r="L24" s="321"/>
      <c r="M24" s="321"/>
    </row>
    <row r="25" spans="1:13" x14ac:dyDescent="0.2">
      <c r="A25" s="321"/>
      <c r="B25" s="321"/>
      <c r="C25" s="321"/>
      <c r="D25" s="321"/>
      <c r="E25" s="321"/>
      <c r="F25" s="321"/>
      <c r="G25" s="321"/>
      <c r="H25" s="321"/>
      <c r="I25" s="321"/>
      <c r="J25" s="321"/>
      <c r="K25" s="321"/>
      <c r="L25" s="321"/>
      <c r="M25" s="321"/>
    </row>
    <row r="26" spans="1:13" x14ac:dyDescent="0.2">
      <c r="A26" s="321"/>
      <c r="B26" s="321"/>
      <c r="C26" s="321"/>
      <c r="D26" s="321"/>
      <c r="E26" s="321"/>
      <c r="F26" s="321"/>
      <c r="G26" s="321"/>
      <c r="H26" s="321"/>
      <c r="I26" s="321"/>
      <c r="J26" s="321"/>
      <c r="K26" s="321"/>
      <c r="L26" s="321"/>
      <c r="M26" s="321"/>
    </row>
  </sheetData>
  <mergeCells count="18">
    <mergeCell ref="W7:AH7"/>
    <mergeCell ref="AI7:AT7"/>
    <mergeCell ref="AU7:AW7"/>
    <mergeCell ref="E6:M6"/>
    <mergeCell ref="N6:AW6"/>
    <mergeCell ref="A21:M26"/>
    <mergeCell ref="A16:C16"/>
    <mergeCell ref="E7:J7"/>
    <mergeCell ref="A11:C11"/>
    <mergeCell ref="A12:C12"/>
    <mergeCell ref="A7:C8"/>
    <mergeCell ref="A13:C13"/>
    <mergeCell ref="A14:C14"/>
    <mergeCell ref="A15:C15"/>
    <mergeCell ref="D7:D8"/>
    <mergeCell ref="A10:C10"/>
    <mergeCell ref="A9:D9"/>
    <mergeCell ref="K7:V7"/>
  </mergeCells>
  <phoneticPr fontId="1"/>
  <pageMargins left="0.70866141732283472" right="0.70866141732283472" top="1.1417322834645669" bottom="0.74803149606299213" header="0.31496062992125984" footer="0.31496062992125984"/>
  <pageSetup paperSize="9" scale="18" orientation="portrait" r:id="rId1"/>
  <headerFooter differentFirst="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3B91-26AD-4D8F-90A1-F6561A4EADE7}">
  <sheetPr codeName="Sheet2"/>
  <dimension ref="A1:K128"/>
  <sheetViews>
    <sheetView showGridLines="0" tabSelected="1" view="pageBreakPreview" zoomScaleNormal="100" zoomScaleSheetLayoutView="100" workbookViewId="0"/>
  </sheetViews>
  <sheetFormatPr defaultColWidth="9" defaultRowHeight="16.8" x14ac:dyDescent="0.2"/>
  <cols>
    <col min="1" max="1" width="15.77734375" style="38" customWidth="1"/>
    <col min="2" max="2" width="22.77734375" style="38" bestFit="1" customWidth="1"/>
    <col min="3" max="4" width="20.6640625" style="38" customWidth="1"/>
    <col min="5" max="5" width="10.77734375" style="38" customWidth="1"/>
    <col min="6" max="6" width="20.6640625" style="38" customWidth="1"/>
    <col min="7" max="7" width="6.21875" style="38" customWidth="1"/>
    <col min="8" max="8" width="72.109375" style="38" bestFit="1" customWidth="1"/>
    <col min="9" max="9" width="9" style="38"/>
    <col min="10" max="10" width="0" style="38" hidden="1" customWidth="1"/>
    <col min="11" max="11" width="11.21875" style="38" hidden="1" customWidth="1"/>
    <col min="12" max="16384" width="9" style="38"/>
  </cols>
  <sheetData>
    <row r="1" spans="1:8" s="64" customFormat="1" ht="22.5" customHeight="1" thickTop="1" x14ac:dyDescent="0.2">
      <c r="A1" s="145" t="s">
        <v>329</v>
      </c>
      <c r="B1" s="89"/>
      <c r="C1" s="62"/>
      <c r="D1" s="62"/>
      <c r="E1" s="62"/>
      <c r="F1" s="62"/>
      <c r="G1" s="62"/>
      <c r="H1" s="63"/>
    </row>
    <row r="2" spans="1:8" s="64" customFormat="1" ht="22.5" customHeight="1" x14ac:dyDescent="0.2">
      <c r="A2" s="86" t="s">
        <v>314</v>
      </c>
      <c r="B2" s="143"/>
      <c r="C2" s="144"/>
      <c r="D2" s="144"/>
      <c r="E2" s="144"/>
      <c r="F2" s="144"/>
      <c r="G2" s="144"/>
      <c r="H2" s="144"/>
    </row>
    <row r="3" spans="1:8" s="64" customFormat="1" ht="21" customHeight="1" x14ac:dyDescent="0.2">
      <c r="A3" s="342" t="s">
        <v>40</v>
      </c>
      <c r="B3" s="343"/>
      <c r="C3" s="343" t="s">
        <v>63</v>
      </c>
      <c r="D3" s="347" t="s">
        <v>64</v>
      </c>
      <c r="E3" s="332" t="s">
        <v>65</v>
      </c>
      <c r="F3" s="349"/>
      <c r="G3" s="154"/>
      <c r="H3" s="334"/>
    </row>
    <row r="4" spans="1:8" s="64" customFormat="1" ht="244.2" customHeight="1" x14ac:dyDescent="0.2">
      <c r="A4" s="65" t="s">
        <v>34</v>
      </c>
      <c r="B4" s="66" t="s">
        <v>35</v>
      </c>
      <c r="C4" s="343"/>
      <c r="D4" s="348"/>
      <c r="E4" s="333"/>
      <c r="F4" s="350"/>
      <c r="G4" s="154"/>
      <c r="H4" s="334"/>
    </row>
    <row r="5" spans="1:8" s="64" customFormat="1" x14ac:dyDescent="0.2">
      <c r="A5" s="67" t="s">
        <v>41</v>
      </c>
      <c r="B5" s="68"/>
      <c r="C5" s="69">
        <f t="shared" ref="C5:D20" si="0">SUM(C28,C53,C77,C101)</f>
        <v>0</v>
      </c>
      <c r="D5" s="69">
        <f t="shared" si="0"/>
        <v>0</v>
      </c>
      <c r="E5" s="351"/>
      <c r="F5" s="352"/>
      <c r="G5" s="80"/>
      <c r="H5" s="80"/>
    </row>
    <row r="6" spans="1:8" s="64" customFormat="1" x14ac:dyDescent="0.2">
      <c r="A6" s="339" t="s">
        <v>42</v>
      </c>
      <c r="B6" s="71" t="s">
        <v>44</v>
      </c>
      <c r="C6" s="69">
        <f t="shared" si="0"/>
        <v>0</v>
      </c>
      <c r="D6" s="69">
        <f t="shared" si="0"/>
        <v>0</v>
      </c>
      <c r="E6" s="353"/>
      <c r="F6" s="354"/>
      <c r="G6" s="80"/>
      <c r="H6" s="80"/>
    </row>
    <row r="7" spans="1:8" s="64" customFormat="1" x14ac:dyDescent="0.2">
      <c r="A7" s="339"/>
      <c r="B7" s="71" t="s">
        <v>45</v>
      </c>
      <c r="C7" s="69">
        <f t="shared" si="0"/>
        <v>0</v>
      </c>
      <c r="D7" s="69">
        <f t="shared" si="0"/>
        <v>0</v>
      </c>
      <c r="E7" s="353"/>
      <c r="F7" s="354"/>
      <c r="G7" s="80"/>
      <c r="H7" s="80"/>
    </row>
    <row r="8" spans="1:8" s="64" customFormat="1" x14ac:dyDescent="0.2">
      <c r="A8" s="339"/>
      <c r="B8" s="72" t="s">
        <v>46</v>
      </c>
      <c r="C8" s="69">
        <f t="shared" si="0"/>
        <v>0</v>
      </c>
      <c r="D8" s="69">
        <f t="shared" si="0"/>
        <v>0</v>
      </c>
      <c r="E8" s="353"/>
      <c r="F8" s="354"/>
      <c r="G8" s="80"/>
      <c r="H8" s="80"/>
    </row>
    <row r="9" spans="1:8" s="64" customFormat="1" x14ac:dyDescent="0.2">
      <c r="A9" s="339"/>
      <c r="B9" s="72" t="s">
        <v>47</v>
      </c>
      <c r="C9" s="69">
        <f t="shared" si="0"/>
        <v>0</v>
      </c>
      <c r="D9" s="69">
        <f t="shared" si="0"/>
        <v>0</v>
      </c>
      <c r="E9" s="353"/>
      <c r="F9" s="354"/>
      <c r="G9" s="80"/>
      <c r="H9" s="80"/>
    </row>
    <row r="10" spans="1:8" s="64" customFormat="1" x14ac:dyDescent="0.2">
      <c r="A10" s="339"/>
      <c r="B10" s="73" t="s">
        <v>48</v>
      </c>
      <c r="C10" s="69">
        <f t="shared" si="0"/>
        <v>0</v>
      </c>
      <c r="D10" s="69">
        <f t="shared" si="0"/>
        <v>0</v>
      </c>
      <c r="E10" s="353"/>
      <c r="F10" s="354"/>
      <c r="G10" s="80"/>
      <c r="H10" s="80"/>
    </row>
    <row r="11" spans="1:8" s="64" customFormat="1" x14ac:dyDescent="0.2">
      <c r="A11" s="339"/>
      <c r="B11" s="73" t="s">
        <v>49</v>
      </c>
      <c r="C11" s="69">
        <f t="shared" si="0"/>
        <v>0</v>
      </c>
      <c r="D11" s="69">
        <f t="shared" si="0"/>
        <v>0</v>
      </c>
      <c r="E11" s="353"/>
      <c r="F11" s="354"/>
      <c r="G11" s="155"/>
      <c r="H11" s="155"/>
    </row>
    <row r="12" spans="1:8" s="64" customFormat="1" x14ac:dyDescent="0.2">
      <c r="A12" s="339"/>
      <c r="B12" s="73" t="s">
        <v>50</v>
      </c>
      <c r="C12" s="69">
        <f t="shared" si="0"/>
        <v>0</v>
      </c>
      <c r="D12" s="69">
        <f t="shared" si="0"/>
        <v>0</v>
      </c>
      <c r="E12" s="353"/>
      <c r="F12" s="354"/>
      <c r="G12" s="80"/>
      <c r="H12" s="80"/>
    </row>
    <row r="13" spans="1:8" s="64" customFormat="1" x14ac:dyDescent="0.2">
      <c r="A13" s="339"/>
      <c r="B13" s="73" t="s">
        <v>51</v>
      </c>
      <c r="C13" s="69">
        <f t="shared" si="0"/>
        <v>0</v>
      </c>
      <c r="D13" s="69">
        <f t="shared" si="0"/>
        <v>0</v>
      </c>
      <c r="E13" s="353"/>
      <c r="F13" s="354"/>
      <c r="G13" s="80"/>
      <c r="H13" s="80"/>
    </row>
    <row r="14" spans="1:8" s="64" customFormat="1" x14ac:dyDescent="0.2">
      <c r="A14" s="339"/>
      <c r="B14" s="73" t="s">
        <v>52</v>
      </c>
      <c r="C14" s="69">
        <f t="shared" si="0"/>
        <v>0</v>
      </c>
      <c r="D14" s="69">
        <f t="shared" si="0"/>
        <v>0</v>
      </c>
      <c r="E14" s="353"/>
      <c r="F14" s="354"/>
      <c r="G14" s="80"/>
      <c r="H14" s="80"/>
    </row>
    <row r="15" spans="1:8" s="64" customFormat="1" x14ac:dyDescent="0.2">
      <c r="A15" s="339"/>
      <c r="B15" s="73" t="s">
        <v>53</v>
      </c>
      <c r="C15" s="69">
        <f t="shared" si="0"/>
        <v>0</v>
      </c>
      <c r="D15" s="69">
        <f t="shared" si="0"/>
        <v>0</v>
      </c>
      <c r="E15" s="353"/>
      <c r="F15" s="354"/>
      <c r="G15" s="80"/>
      <c r="H15" s="80"/>
    </row>
    <row r="16" spans="1:8" s="64" customFormat="1" x14ac:dyDescent="0.2">
      <c r="A16" s="339"/>
      <c r="B16" s="73" t="s">
        <v>54</v>
      </c>
      <c r="C16" s="69">
        <f t="shared" si="0"/>
        <v>0</v>
      </c>
      <c r="D16" s="69">
        <f t="shared" si="0"/>
        <v>0</v>
      </c>
      <c r="E16" s="353"/>
      <c r="F16" s="354"/>
      <c r="G16" s="80"/>
      <c r="H16" s="80"/>
    </row>
    <row r="17" spans="1:11" s="64" customFormat="1" x14ac:dyDescent="0.2">
      <c r="A17" s="339"/>
      <c r="B17" s="73" t="s">
        <v>55</v>
      </c>
      <c r="C17" s="69">
        <f t="shared" si="0"/>
        <v>0</v>
      </c>
      <c r="D17" s="69">
        <f t="shared" si="0"/>
        <v>0</v>
      </c>
      <c r="E17" s="353"/>
      <c r="F17" s="354"/>
      <c r="G17" s="80"/>
      <c r="H17" s="80"/>
    </row>
    <row r="18" spans="1:11" s="64" customFormat="1" x14ac:dyDescent="0.2">
      <c r="A18" s="339"/>
      <c r="B18" s="73" t="s">
        <v>56</v>
      </c>
      <c r="C18" s="69">
        <f t="shared" ca="1" si="0"/>
        <v>0</v>
      </c>
      <c r="D18" s="69">
        <f t="shared" ca="1" si="0"/>
        <v>0</v>
      </c>
      <c r="E18" s="353"/>
      <c r="F18" s="354"/>
      <c r="G18" s="80"/>
      <c r="H18" s="80"/>
    </row>
    <row r="19" spans="1:11" s="64" customFormat="1" x14ac:dyDescent="0.2">
      <c r="A19" s="339"/>
      <c r="B19" s="73" t="s">
        <v>43</v>
      </c>
      <c r="C19" s="69">
        <f t="shared" ca="1" si="0"/>
        <v>0</v>
      </c>
      <c r="D19" s="69">
        <f t="shared" ca="1" si="0"/>
        <v>0</v>
      </c>
      <c r="E19" s="355"/>
      <c r="F19" s="356"/>
      <c r="G19" s="80"/>
      <c r="H19" s="80"/>
      <c r="J19" s="64" t="s">
        <v>57</v>
      </c>
      <c r="K19" s="75">
        <v>0.5</v>
      </c>
    </row>
    <row r="20" spans="1:11" s="64" customFormat="1" x14ac:dyDescent="0.2">
      <c r="A20" s="76" t="s">
        <v>0</v>
      </c>
      <c r="B20" s="77"/>
      <c r="C20" s="69">
        <f t="shared" ca="1" si="0"/>
        <v>0</v>
      </c>
      <c r="D20" s="69">
        <f t="shared" ca="1" si="0"/>
        <v>0</v>
      </c>
      <c r="E20" s="357">
        <f ca="1">SUM(F43,F68,F92,F116)</f>
        <v>0</v>
      </c>
      <c r="F20" s="358"/>
      <c r="G20" s="80"/>
      <c r="H20" s="80"/>
      <c r="K20" s="75">
        <v>0.66666666666666663</v>
      </c>
    </row>
    <row r="21" spans="1:11" x14ac:dyDescent="0.2">
      <c r="A21" s="79"/>
      <c r="B21" s="80"/>
      <c r="C21" s="80"/>
      <c r="D21" s="80"/>
      <c r="E21" s="80"/>
      <c r="F21" s="80"/>
      <c r="G21" s="80"/>
      <c r="H21" s="81"/>
    </row>
    <row r="22" spans="1:11" x14ac:dyDescent="0.2">
      <c r="A22" s="114"/>
      <c r="B22" s="82"/>
      <c r="C22" s="82"/>
      <c r="D22" s="82"/>
      <c r="E22" s="82"/>
      <c r="F22" s="82"/>
      <c r="G22" s="82"/>
      <c r="H22" s="83"/>
    </row>
    <row r="23" spans="1:11" ht="17.399999999999999" thickBot="1" x14ac:dyDescent="0.25">
      <c r="A23" s="117"/>
      <c r="B23" s="84"/>
      <c r="C23" s="84"/>
      <c r="D23" s="84"/>
      <c r="E23" s="84"/>
      <c r="F23" s="84"/>
      <c r="G23" s="84"/>
      <c r="H23" s="85"/>
    </row>
    <row r="24" spans="1:11" s="87" customFormat="1" ht="33" customHeight="1" thickTop="1" thickBot="1" x14ac:dyDescent="0.25">
      <c r="A24" s="86"/>
      <c r="G24" s="82"/>
    </row>
    <row r="25" spans="1:11" ht="22.5" customHeight="1" thickTop="1" x14ac:dyDescent="0.2">
      <c r="A25" s="340" t="s">
        <v>334</v>
      </c>
      <c r="B25" s="341"/>
      <c r="C25" s="88" t="s">
        <v>71</v>
      </c>
      <c r="D25" s="89" t="str">
        <f>IF('実証企業（幹事者）の概要'!D4="", "", '実証企業（幹事者）の概要'!D4)</f>
        <v/>
      </c>
      <c r="E25" s="89" t="s">
        <v>72</v>
      </c>
      <c r="F25" s="62"/>
      <c r="G25" s="62"/>
      <c r="H25" s="63"/>
    </row>
    <row r="26" spans="1:11" ht="21" customHeight="1" x14ac:dyDescent="0.2">
      <c r="A26" s="342" t="s">
        <v>40</v>
      </c>
      <c r="B26" s="343"/>
      <c r="C26" s="343" t="s">
        <v>36</v>
      </c>
      <c r="D26" s="347" t="s">
        <v>37</v>
      </c>
      <c r="E26" s="347" t="s">
        <v>38</v>
      </c>
      <c r="F26" s="332" t="s">
        <v>58</v>
      </c>
      <c r="G26" s="151"/>
      <c r="H26" s="334"/>
    </row>
    <row r="27" spans="1:11" ht="21" customHeight="1" x14ac:dyDescent="0.2">
      <c r="A27" s="65" t="s">
        <v>34</v>
      </c>
      <c r="B27" s="66" t="s">
        <v>35</v>
      </c>
      <c r="C27" s="343"/>
      <c r="D27" s="348"/>
      <c r="E27" s="348"/>
      <c r="F27" s="333"/>
      <c r="G27" s="151"/>
      <c r="H27" s="334"/>
    </row>
    <row r="28" spans="1:11" x14ac:dyDescent="0.2">
      <c r="A28" s="67" t="s">
        <v>41</v>
      </c>
      <c r="B28" s="68"/>
      <c r="C28" s="90">
        <f>D28*1</f>
        <v>0</v>
      </c>
      <c r="D28" s="90">
        <f>SUMIF(積算内訳!$C$8:$H$47,'支出計画 '!D25,積算内訳!$AD$8:$AJ$47)</f>
        <v>0</v>
      </c>
      <c r="E28" s="335">
        <f>IF(申請書!I12="中小企業者",2/3,1/2)</f>
        <v>0.5</v>
      </c>
      <c r="F28" s="337"/>
      <c r="G28" s="70"/>
      <c r="H28" s="80"/>
    </row>
    <row r="29" spans="1:11" x14ac:dyDescent="0.2">
      <c r="A29" s="339" t="s">
        <v>42</v>
      </c>
      <c r="B29" s="71" t="s">
        <v>44</v>
      </c>
      <c r="C29" s="90">
        <f t="shared" ref="C29:C41" si="1">D29*1.1</f>
        <v>0</v>
      </c>
      <c r="D29" s="90">
        <f>SUMIF(積算内訳!$C$53:$H$62,'支出計画 '!D25,積算内訳!$I$53:$O$62)</f>
        <v>0</v>
      </c>
      <c r="E29" s="336"/>
      <c r="F29" s="338"/>
      <c r="G29" s="70"/>
      <c r="H29" s="80"/>
    </row>
    <row r="30" spans="1:11" x14ac:dyDescent="0.2">
      <c r="A30" s="339"/>
      <c r="B30" s="71" t="s">
        <v>45</v>
      </c>
      <c r="C30" s="90">
        <f t="shared" si="1"/>
        <v>0</v>
      </c>
      <c r="D30" s="90">
        <f>SUMIF(積算内訳!$C$67:$H$76,'支出計画 '!D25,積算内訳!$I$67:$O$76)</f>
        <v>0</v>
      </c>
      <c r="E30" s="336"/>
      <c r="F30" s="338"/>
      <c r="G30" s="70"/>
      <c r="H30" s="80"/>
    </row>
    <row r="31" spans="1:11" x14ac:dyDescent="0.2">
      <c r="A31" s="339"/>
      <c r="B31" s="72" t="s">
        <v>46</v>
      </c>
      <c r="C31" s="90">
        <f t="shared" si="1"/>
        <v>0</v>
      </c>
      <c r="D31" s="90">
        <f>SUMIF(積算内訳!$C$81:$H$90,'支出計画 '!D25,積算内訳!$U$81:$AA$90)</f>
        <v>0</v>
      </c>
      <c r="E31" s="336"/>
      <c r="F31" s="338"/>
      <c r="G31" s="70"/>
      <c r="H31" s="80"/>
    </row>
    <row r="32" spans="1:11" x14ac:dyDescent="0.2">
      <c r="A32" s="339"/>
      <c r="B32" s="72" t="s">
        <v>47</v>
      </c>
      <c r="C32" s="90">
        <f t="shared" si="1"/>
        <v>0</v>
      </c>
      <c r="D32" s="91">
        <f>SUMIF(積算内訳!$C$95:$H$104,'支出計画 '!D25,積算内訳!$AB$95:$AH$104)</f>
        <v>0</v>
      </c>
      <c r="E32" s="336"/>
      <c r="F32" s="338"/>
      <c r="G32" s="70"/>
      <c r="H32" s="80"/>
    </row>
    <row r="33" spans="1:11" x14ac:dyDescent="0.2">
      <c r="A33" s="339"/>
      <c r="B33" s="73" t="s">
        <v>48</v>
      </c>
      <c r="C33" s="90">
        <f t="shared" si="1"/>
        <v>0</v>
      </c>
      <c r="D33" s="91">
        <f>SUMIF(積算内訳!$C$109:$H$118,'支出計画 '!D25,積算内訳!$U$109:$AA$118)</f>
        <v>0</v>
      </c>
      <c r="E33" s="336"/>
      <c r="F33" s="338"/>
      <c r="G33" s="70"/>
      <c r="H33" s="80"/>
    </row>
    <row r="34" spans="1:11" x14ac:dyDescent="0.2">
      <c r="A34" s="339"/>
      <c r="B34" s="73" t="s">
        <v>49</v>
      </c>
      <c r="C34" s="90">
        <f t="shared" si="1"/>
        <v>0</v>
      </c>
      <c r="D34" s="90">
        <f>SUMIF(積算内訳!$C$123:$H$132,'支出計画 '!D25,積算内訳!$U$123:$AA$132)</f>
        <v>0</v>
      </c>
      <c r="E34" s="336"/>
      <c r="F34" s="338"/>
      <c r="G34" s="74"/>
      <c r="H34" s="155"/>
    </row>
    <row r="35" spans="1:11" x14ac:dyDescent="0.2">
      <c r="A35" s="339"/>
      <c r="B35" s="73" t="s">
        <v>50</v>
      </c>
      <c r="C35" s="90">
        <f t="shared" si="1"/>
        <v>0</v>
      </c>
      <c r="D35" s="90">
        <f>SUMIF(積算内訳!$C$137:$H$146,'支出計画 '!D25,積算内訳!$U$137:$AA$146)</f>
        <v>0</v>
      </c>
      <c r="E35" s="336"/>
      <c r="F35" s="338"/>
      <c r="G35" s="70"/>
      <c r="H35" s="80"/>
    </row>
    <row r="36" spans="1:11" x14ac:dyDescent="0.2">
      <c r="A36" s="339"/>
      <c r="B36" s="73" t="s">
        <v>51</v>
      </c>
      <c r="C36" s="90">
        <f t="shared" si="1"/>
        <v>0</v>
      </c>
      <c r="D36" s="90">
        <f>SUMIF(積算内訳!$C$151:$H$160,'支出計画 '!D25,積算内訳!$U$151:$AA$160)</f>
        <v>0</v>
      </c>
      <c r="E36" s="336"/>
      <c r="F36" s="338"/>
      <c r="G36" s="70"/>
      <c r="H36" s="80"/>
    </row>
    <row r="37" spans="1:11" x14ac:dyDescent="0.2">
      <c r="A37" s="339"/>
      <c r="B37" s="73" t="s">
        <v>52</v>
      </c>
      <c r="C37" s="90">
        <f t="shared" si="1"/>
        <v>0</v>
      </c>
      <c r="D37" s="90">
        <f>SUMIF(積算内訳!$C$165:$H$174,'支出計画 '!D25,積算内訳!$U$165:$AA$174)</f>
        <v>0</v>
      </c>
      <c r="E37" s="336"/>
      <c r="F37" s="338"/>
      <c r="G37" s="70"/>
      <c r="H37" s="80"/>
    </row>
    <row r="38" spans="1:11" x14ac:dyDescent="0.2">
      <c r="A38" s="339"/>
      <c r="B38" s="73" t="s">
        <v>53</v>
      </c>
      <c r="C38" s="90">
        <f t="shared" si="1"/>
        <v>0</v>
      </c>
      <c r="D38" s="90">
        <f>SUMIF(積算内訳!$C$179:$H$188,'支出計画 '!D25,積算内訳!$I$179:$O$188)</f>
        <v>0</v>
      </c>
      <c r="E38" s="336"/>
      <c r="F38" s="338"/>
      <c r="G38" s="70"/>
      <c r="H38" s="80"/>
    </row>
    <row r="39" spans="1:11" x14ac:dyDescent="0.2">
      <c r="A39" s="339"/>
      <c r="B39" s="73" t="s">
        <v>54</v>
      </c>
      <c r="C39" s="90">
        <f>D39*1</f>
        <v>0</v>
      </c>
      <c r="D39" s="90">
        <f>SUMIF(積算内訳!$C$193:$H$212,'支出計画 '!D25,積算内訳!$V$193:$AB$212)</f>
        <v>0</v>
      </c>
      <c r="E39" s="336"/>
      <c r="F39" s="338"/>
      <c r="G39" s="70"/>
      <c r="H39" s="80"/>
    </row>
    <row r="40" spans="1:11" x14ac:dyDescent="0.2">
      <c r="A40" s="339"/>
      <c r="B40" s="73" t="s">
        <v>55</v>
      </c>
      <c r="C40" s="90">
        <f t="shared" si="1"/>
        <v>0</v>
      </c>
      <c r="D40" s="90">
        <f>SUMIF(積算内訳!$C$217:$H$226,'支出計画 '!D25,積算内訳!$I$217:$O$226)</f>
        <v>0</v>
      </c>
      <c r="E40" s="336"/>
      <c r="F40" s="338"/>
      <c r="G40" s="70"/>
      <c r="H40" s="80"/>
    </row>
    <row r="41" spans="1:11" x14ac:dyDescent="0.2">
      <c r="A41" s="339"/>
      <c r="B41" s="73" t="s">
        <v>56</v>
      </c>
      <c r="C41" s="90">
        <f t="shared" ca="1" si="1"/>
        <v>0</v>
      </c>
      <c r="D41" s="90">
        <f ca="1">SUMIF(積算内訳!$C$231:$H$240,'支出計画 '!D25,積算内訳!$T$231:$X$240)</f>
        <v>0</v>
      </c>
      <c r="E41" s="336"/>
      <c r="F41" s="338"/>
      <c r="G41" s="70"/>
      <c r="H41" s="80"/>
    </row>
    <row r="42" spans="1:11" x14ac:dyDescent="0.2">
      <c r="A42" s="339"/>
      <c r="B42" s="73" t="s">
        <v>43</v>
      </c>
      <c r="C42" s="69">
        <f ca="1">SUM(C29:C41)</f>
        <v>0</v>
      </c>
      <c r="D42" s="69">
        <f ca="1">SUM(D29:D41)</f>
        <v>0</v>
      </c>
      <c r="E42" s="336"/>
      <c r="F42" s="338"/>
      <c r="G42" s="150"/>
      <c r="H42" s="156" t="s">
        <v>333</v>
      </c>
      <c r="J42" s="38" t="s">
        <v>57</v>
      </c>
      <c r="K42" s="92">
        <v>0.5</v>
      </c>
    </row>
    <row r="43" spans="1:11" x14ac:dyDescent="0.2">
      <c r="A43" s="76" t="s">
        <v>0</v>
      </c>
      <c r="B43" s="77"/>
      <c r="C43" s="78">
        <f ca="1">SUM(C28,C42)</f>
        <v>0</v>
      </c>
      <c r="D43" s="78">
        <f ca="1">SUM(D28,D42)</f>
        <v>0</v>
      </c>
      <c r="E43" s="93">
        <f>IF(E28="","",E28)</f>
        <v>0.5</v>
      </c>
      <c r="F43" s="94">
        <f ca="1">TRUNC(IF(H43 &gt; H46, H46, H43))</f>
        <v>0</v>
      </c>
      <c r="G43" s="150" t="s">
        <v>337</v>
      </c>
      <c r="H43" s="156">
        <f ca="1">IF('実証企業（幹事者）の概要'!I13="免税事業者",'支出計画 '!C43*E28,'支出計画 '!D43*E28)</f>
        <v>0</v>
      </c>
      <c r="K43" s="92">
        <v>0.66666666666666663</v>
      </c>
    </row>
    <row r="44" spans="1:11" x14ac:dyDescent="0.2">
      <c r="A44" s="158"/>
      <c r="B44" s="80"/>
      <c r="C44" s="159"/>
      <c r="D44" s="159"/>
      <c r="E44" s="160"/>
      <c r="F44" s="159"/>
      <c r="G44" s="156" t="s">
        <v>339</v>
      </c>
      <c r="H44" s="156">
        <f>IF(申請書!I12="中小企業者",13000000,10000000)</f>
        <v>10000000</v>
      </c>
      <c r="K44" s="92"/>
    </row>
    <row r="45" spans="1:11" x14ac:dyDescent="0.2">
      <c r="A45" s="79"/>
      <c r="B45" s="80"/>
      <c r="C45" s="80"/>
      <c r="D45" s="80"/>
      <c r="E45" s="80"/>
      <c r="F45" s="80"/>
      <c r="G45" s="156" t="s">
        <v>338</v>
      </c>
      <c r="H45" s="152">
        <f>IF(申請書!I12="中小企業者",1300000,1000000)</f>
        <v>1000000</v>
      </c>
    </row>
    <row r="46" spans="1:11" x14ac:dyDescent="0.2">
      <c r="A46" s="114"/>
      <c r="B46" s="82"/>
      <c r="C46" s="82"/>
      <c r="D46" s="82"/>
      <c r="E46" s="82"/>
      <c r="F46" s="82"/>
      <c r="G46" s="157" t="s">
        <v>341</v>
      </c>
      <c r="H46" s="153">
        <f>H44+H45*(H69+H93+H117)</f>
        <v>10000000</v>
      </c>
    </row>
    <row r="47" spans="1:11" ht="17.399999999999999" thickBot="1" x14ac:dyDescent="0.25">
      <c r="A47" s="117"/>
      <c r="B47" s="84"/>
      <c r="C47" s="84"/>
      <c r="D47" s="84"/>
      <c r="E47" s="84"/>
      <c r="F47" s="84"/>
      <c r="G47" s="84"/>
      <c r="H47" s="85"/>
    </row>
    <row r="48" spans="1:11" ht="17.399999999999999" thickTop="1" x14ac:dyDescent="0.2">
      <c r="A48" s="95"/>
      <c r="B48" s="96"/>
      <c r="C48" s="96"/>
      <c r="D48" s="96"/>
      <c r="E48" s="96"/>
      <c r="F48" s="96"/>
      <c r="G48" s="99"/>
      <c r="H48" s="96"/>
    </row>
    <row r="49" spans="1:8" ht="17.399999999999999" thickBot="1" x14ac:dyDescent="0.25">
      <c r="A49" s="97"/>
      <c r="B49" s="87"/>
      <c r="C49" s="87"/>
      <c r="D49" s="87"/>
      <c r="E49" s="87"/>
      <c r="F49" s="87"/>
      <c r="G49" s="82"/>
      <c r="H49" s="87"/>
    </row>
    <row r="50" spans="1:8" ht="22.5" customHeight="1" thickTop="1" x14ac:dyDescent="0.2">
      <c r="A50" s="340" t="s">
        <v>335</v>
      </c>
      <c r="B50" s="341"/>
      <c r="C50" s="88" t="s">
        <v>71</v>
      </c>
      <c r="D50" s="89" t="str">
        <f>IF('実証企業②の概要 '!D4="", "", '実証企業②の概要 '!D4)</f>
        <v/>
      </c>
      <c r="E50" s="89" t="s">
        <v>72</v>
      </c>
      <c r="F50" s="62"/>
      <c r="G50" s="62"/>
      <c r="H50" s="63"/>
    </row>
    <row r="51" spans="1:8" ht="21" customHeight="1" x14ac:dyDescent="0.2">
      <c r="A51" s="342" t="s">
        <v>40</v>
      </c>
      <c r="B51" s="343"/>
      <c r="C51" s="343" t="s">
        <v>36</v>
      </c>
      <c r="D51" s="347" t="s">
        <v>37</v>
      </c>
      <c r="E51" s="347" t="s">
        <v>38</v>
      </c>
      <c r="F51" s="332" t="s">
        <v>58</v>
      </c>
      <c r="G51" s="151"/>
      <c r="H51" s="334"/>
    </row>
    <row r="52" spans="1:8" ht="21" customHeight="1" x14ac:dyDescent="0.2">
      <c r="A52" s="65" t="s">
        <v>34</v>
      </c>
      <c r="B52" s="66" t="s">
        <v>35</v>
      </c>
      <c r="C52" s="343"/>
      <c r="D52" s="348"/>
      <c r="E52" s="348"/>
      <c r="F52" s="333"/>
      <c r="G52" s="151"/>
      <c r="H52" s="334"/>
    </row>
    <row r="53" spans="1:8" x14ac:dyDescent="0.2">
      <c r="A53" s="67" t="s">
        <v>41</v>
      </c>
      <c r="B53" s="68"/>
      <c r="C53" s="90">
        <f>D53*1</f>
        <v>0</v>
      </c>
      <c r="D53" s="90">
        <f>SUMIF(積算内訳!$C$8:$H$47,'支出計画 '!D50,積算内訳!$AD$8:$AJ$47)</f>
        <v>0</v>
      </c>
      <c r="E53" s="335">
        <f>IF(申請書!I13="中小企業者",2/3,1/2)</f>
        <v>0.5</v>
      </c>
      <c r="F53" s="337"/>
      <c r="G53" s="70"/>
      <c r="H53" s="80"/>
    </row>
    <row r="54" spans="1:8" x14ac:dyDescent="0.2">
      <c r="A54" s="339" t="s">
        <v>42</v>
      </c>
      <c r="B54" s="71" t="s">
        <v>44</v>
      </c>
      <c r="C54" s="90">
        <f t="shared" ref="C54:C66" si="2">D54*1.1</f>
        <v>0</v>
      </c>
      <c r="D54" s="90">
        <f>SUMIF(積算内訳!$C$53:$H$62,'支出計画 '!D50,積算内訳!$I$53:$O$62)</f>
        <v>0</v>
      </c>
      <c r="E54" s="336"/>
      <c r="F54" s="338"/>
      <c r="G54" s="70"/>
      <c r="H54" s="80"/>
    </row>
    <row r="55" spans="1:8" x14ac:dyDescent="0.2">
      <c r="A55" s="339"/>
      <c r="B55" s="71" t="s">
        <v>45</v>
      </c>
      <c r="C55" s="90">
        <f t="shared" si="2"/>
        <v>0</v>
      </c>
      <c r="D55" s="90">
        <f>SUMIF(積算内訳!$C$67:$H$76,'支出計画 '!D50,積算内訳!$I$67:$O$76)</f>
        <v>0</v>
      </c>
      <c r="E55" s="336"/>
      <c r="F55" s="338"/>
      <c r="G55" s="70"/>
      <c r="H55" s="80"/>
    </row>
    <row r="56" spans="1:8" x14ac:dyDescent="0.2">
      <c r="A56" s="339"/>
      <c r="B56" s="72" t="s">
        <v>46</v>
      </c>
      <c r="C56" s="90">
        <f t="shared" si="2"/>
        <v>0</v>
      </c>
      <c r="D56" s="90">
        <f>SUMIF(積算内訳!$C$81:$H$90,'支出計画 '!D50,積算内訳!$U$81:$AA$90)</f>
        <v>0</v>
      </c>
      <c r="E56" s="336"/>
      <c r="F56" s="338"/>
      <c r="G56" s="70"/>
      <c r="H56" s="80"/>
    </row>
    <row r="57" spans="1:8" x14ac:dyDescent="0.2">
      <c r="A57" s="339"/>
      <c r="B57" s="72" t="s">
        <v>47</v>
      </c>
      <c r="C57" s="90">
        <f t="shared" si="2"/>
        <v>0</v>
      </c>
      <c r="D57" s="91">
        <f>SUMIF(積算内訳!$C$95:$H$104,'支出計画 '!D50,積算内訳!$AB$95:$AH$104)</f>
        <v>0</v>
      </c>
      <c r="E57" s="336"/>
      <c r="F57" s="338"/>
      <c r="G57" s="70"/>
      <c r="H57" s="80"/>
    </row>
    <row r="58" spans="1:8" x14ac:dyDescent="0.2">
      <c r="A58" s="339"/>
      <c r="B58" s="73" t="s">
        <v>48</v>
      </c>
      <c r="C58" s="90">
        <f t="shared" si="2"/>
        <v>0</v>
      </c>
      <c r="D58" s="91">
        <f>SUMIF(積算内訳!$C$109:$H$118,'支出計画 '!D50,積算内訳!$U$109:$AA$118)</f>
        <v>0</v>
      </c>
      <c r="E58" s="336"/>
      <c r="F58" s="338"/>
      <c r="G58" s="70"/>
      <c r="H58" s="80"/>
    </row>
    <row r="59" spans="1:8" x14ac:dyDescent="0.2">
      <c r="A59" s="339"/>
      <c r="B59" s="73" t="s">
        <v>49</v>
      </c>
      <c r="C59" s="90">
        <f t="shared" si="2"/>
        <v>0</v>
      </c>
      <c r="D59" s="90">
        <f>SUMIF(積算内訳!$C$123:$H$132,'支出計画 '!D50,積算内訳!$U$123:$AA$132)</f>
        <v>0</v>
      </c>
      <c r="E59" s="336"/>
      <c r="F59" s="338"/>
      <c r="G59" s="74"/>
      <c r="H59" s="155"/>
    </row>
    <row r="60" spans="1:8" x14ac:dyDescent="0.2">
      <c r="A60" s="339"/>
      <c r="B60" s="73" t="s">
        <v>50</v>
      </c>
      <c r="C60" s="90">
        <f t="shared" si="2"/>
        <v>0</v>
      </c>
      <c r="D60" s="90">
        <f>SUMIF(積算内訳!$C$137:$H$146,'支出計画 '!D50,積算内訳!$U$137:$AA$146)</f>
        <v>0</v>
      </c>
      <c r="E60" s="336"/>
      <c r="F60" s="338"/>
      <c r="G60" s="70"/>
      <c r="H60" s="80"/>
    </row>
    <row r="61" spans="1:8" x14ac:dyDescent="0.2">
      <c r="A61" s="339"/>
      <c r="B61" s="73" t="s">
        <v>51</v>
      </c>
      <c r="C61" s="90">
        <f>D61*1.1</f>
        <v>0</v>
      </c>
      <c r="D61" s="90">
        <f>SUMIF(積算内訳!$C$151:$H$160,'支出計画 '!D50,積算内訳!$U$151:$AA$160)</f>
        <v>0</v>
      </c>
      <c r="E61" s="336"/>
      <c r="F61" s="338"/>
      <c r="G61" s="70"/>
      <c r="H61" s="80"/>
    </row>
    <row r="62" spans="1:8" x14ac:dyDescent="0.2">
      <c r="A62" s="339"/>
      <c r="B62" s="73" t="s">
        <v>52</v>
      </c>
      <c r="C62" s="90">
        <f t="shared" si="2"/>
        <v>0</v>
      </c>
      <c r="D62" s="90">
        <f>SUMIF(積算内訳!$C$165:$H$174,'支出計画 '!D50,積算内訳!$U$165:$AA$174)</f>
        <v>0</v>
      </c>
      <c r="E62" s="336"/>
      <c r="F62" s="338"/>
      <c r="G62" s="70"/>
      <c r="H62" s="80"/>
    </row>
    <row r="63" spans="1:8" x14ac:dyDescent="0.2">
      <c r="A63" s="339"/>
      <c r="B63" s="73" t="s">
        <v>53</v>
      </c>
      <c r="C63" s="90">
        <f t="shared" si="2"/>
        <v>0</v>
      </c>
      <c r="D63" s="90">
        <f>SUMIF(積算内訳!$C$179:$H$188,'支出計画 '!D50,積算内訳!$I$179:$O$188)</f>
        <v>0</v>
      </c>
      <c r="E63" s="336"/>
      <c r="F63" s="338"/>
      <c r="G63" s="70"/>
      <c r="H63" s="80"/>
    </row>
    <row r="64" spans="1:8" x14ac:dyDescent="0.2">
      <c r="A64" s="339"/>
      <c r="B64" s="73" t="s">
        <v>54</v>
      </c>
      <c r="C64" s="90">
        <f>D64*1</f>
        <v>0</v>
      </c>
      <c r="D64" s="90">
        <f>SUMIF(積算内訳!$C$193:$H$212,'支出計画 '!D50,積算内訳!$V$193:$AB$212)</f>
        <v>0</v>
      </c>
      <c r="E64" s="336"/>
      <c r="F64" s="338"/>
      <c r="G64" s="70"/>
      <c r="H64" s="80"/>
    </row>
    <row r="65" spans="1:11" x14ac:dyDescent="0.2">
      <c r="A65" s="339"/>
      <c r="B65" s="73" t="s">
        <v>55</v>
      </c>
      <c r="C65" s="90">
        <f t="shared" si="2"/>
        <v>0</v>
      </c>
      <c r="D65" s="90">
        <f>SUMIF(積算内訳!$C$217:$H$226,'支出計画 '!D50,積算内訳!$I$217:$O$226)</f>
        <v>0</v>
      </c>
      <c r="E65" s="336"/>
      <c r="F65" s="338"/>
      <c r="G65" s="70"/>
      <c r="H65" s="80"/>
    </row>
    <row r="66" spans="1:11" x14ac:dyDescent="0.2">
      <c r="A66" s="339"/>
      <c r="B66" s="73" t="s">
        <v>56</v>
      </c>
      <c r="C66" s="90">
        <f t="shared" ca="1" si="2"/>
        <v>0</v>
      </c>
      <c r="D66" s="90">
        <f ca="1">SUMIF(積算内訳!$C$231:$H$240,'支出計画 '!D50,積算内訳!$T$231:$X$240)</f>
        <v>0</v>
      </c>
      <c r="E66" s="336"/>
      <c r="F66" s="338"/>
      <c r="G66" s="70"/>
      <c r="H66" s="80"/>
    </row>
    <row r="67" spans="1:11" x14ac:dyDescent="0.2">
      <c r="A67" s="339"/>
      <c r="B67" s="73" t="s">
        <v>43</v>
      </c>
      <c r="C67" s="69">
        <f ca="1">SUM(C54:C66)</f>
        <v>0</v>
      </c>
      <c r="D67" s="69">
        <f ca="1">SUM(D54:D66)</f>
        <v>0</v>
      </c>
      <c r="E67" s="336"/>
      <c r="F67" s="338"/>
      <c r="G67" s="150"/>
      <c r="H67" s="156" t="s">
        <v>333</v>
      </c>
      <c r="J67" s="38" t="s">
        <v>57</v>
      </c>
      <c r="K67" s="92">
        <v>0.5</v>
      </c>
    </row>
    <row r="68" spans="1:11" x14ac:dyDescent="0.2">
      <c r="A68" s="76" t="s">
        <v>0</v>
      </c>
      <c r="B68" s="77"/>
      <c r="C68" s="78">
        <f ca="1">SUM(C53,C67)</f>
        <v>0</v>
      </c>
      <c r="D68" s="78">
        <f ca="1">SUM(D53,D67)</f>
        <v>0</v>
      </c>
      <c r="E68" s="93">
        <f>IF(E53="","",E53)</f>
        <v>0.5</v>
      </c>
      <c r="F68" s="94">
        <f ca="1">TRUNC(IF(AND(H68 &gt;= 13000000, 申請書!I13 = "中小企業者"), 13000000, IF(AND(H68 &gt;= 10000000, 申請書!I13 = "非中小企業者"), 10000000, H68)))</f>
        <v>0</v>
      </c>
      <c r="G68" s="150" t="s">
        <v>337</v>
      </c>
      <c r="H68" s="156">
        <f ca="1">IF('実証企業②の概要 '!I13="免税事業者",'支出計画 '!C68*E53,'支出計画 '!D68*E53)</f>
        <v>0</v>
      </c>
      <c r="K68" s="92">
        <v>0.66666666666666663</v>
      </c>
    </row>
    <row r="69" spans="1:11" x14ac:dyDescent="0.2">
      <c r="A69" s="79"/>
      <c r="B69" s="80"/>
      <c r="C69" s="98"/>
      <c r="D69" s="98"/>
      <c r="E69" s="80"/>
      <c r="F69" s="80"/>
      <c r="G69" s="156" t="s">
        <v>340</v>
      </c>
      <c r="H69" s="152">
        <f>IF(D50="",0,1)</f>
        <v>0</v>
      </c>
    </row>
    <row r="70" spans="1:11" x14ac:dyDescent="0.2">
      <c r="A70" s="114"/>
      <c r="B70" s="82"/>
      <c r="C70" s="99"/>
      <c r="D70" s="99"/>
      <c r="E70" s="82"/>
      <c r="F70" s="82"/>
      <c r="G70" s="82"/>
      <c r="H70" s="83"/>
    </row>
    <row r="71" spans="1:11" ht="17.399999999999999" thickBot="1" x14ac:dyDescent="0.25">
      <c r="A71" s="117"/>
      <c r="B71" s="84"/>
      <c r="C71" s="100"/>
      <c r="D71" s="100"/>
      <c r="E71" s="84"/>
      <c r="F71" s="84"/>
      <c r="G71" s="84"/>
      <c r="H71" s="85"/>
    </row>
    <row r="72" spans="1:11" ht="17.399999999999999" thickTop="1" x14ac:dyDescent="0.2">
      <c r="A72" s="101"/>
      <c r="B72" s="82"/>
      <c r="C72" s="99"/>
      <c r="D72" s="99"/>
      <c r="E72" s="82"/>
      <c r="F72" s="82"/>
      <c r="G72" s="82"/>
      <c r="H72" s="82"/>
    </row>
    <row r="73" spans="1:11" ht="17.399999999999999" thickBot="1" x14ac:dyDescent="0.25">
      <c r="A73" s="87"/>
      <c r="B73" s="87"/>
      <c r="C73" s="96"/>
      <c r="D73" s="96"/>
      <c r="E73" s="87"/>
      <c r="F73" s="87"/>
      <c r="G73" s="82"/>
      <c r="H73" s="87"/>
    </row>
    <row r="74" spans="1:11" ht="22.5" customHeight="1" thickTop="1" x14ac:dyDescent="0.2">
      <c r="A74" s="340" t="s">
        <v>336</v>
      </c>
      <c r="B74" s="341"/>
      <c r="C74" s="102" t="s">
        <v>71</v>
      </c>
      <c r="D74" s="103" t="str">
        <f>IF(実証企業③の概要!D4="", "", 実証企業③の概要!D4)</f>
        <v/>
      </c>
      <c r="E74" s="89" t="s">
        <v>72</v>
      </c>
      <c r="F74" s="62"/>
      <c r="G74" s="62"/>
      <c r="H74" s="63"/>
    </row>
    <row r="75" spans="1:11" ht="21" customHeight="1" x14ac:dyDescent="0.2">
      <c r="A75" s="342" t="s">
        <v>40</v>
      </c>
      <c r="B75" s="343"/>
      <c r="C75" s="344" t="s">
        <v>36</v>
      </c>
      <c r="D75" s="345" t="s">
        <v>37</v>
      </c>
      <c r="E75" s="347" t="s">
        <v>38</v>
      </c>
      <c r="F75" s="332" t="s">
        <v>58</v>
      </c>
      <c r="G75" s="151"/>
      <c r="H75" s="334"/>
    </row>
    <row r="76" spans="1:11" ht="21" customHeight="1" x14ac:dyDescent="0.2">
      <c r="A76" s="65" t="s">
        <v>34</v>
      </c>
      <c r="B76" s="66" t="s">
        <v>35</v>
      </c>
      <c r="C76" s="344"/>
      <c r="D76" s="346"/>
      <c r="E76" s="348"/>
      <c r="F76" s="333"/>
      <c r="G76" s="151"/>
      <c r="H76" s="334"/>
    </row>
    <row r="77" spans="1:11" x14ac:dyDescent="0.2">
      <c r="A77" s="67" t="s">
        <v>41</v>
      </c>
      <c r="B77" s="68"/>
      <c r="C77" s="69">
        <f>D77*1</f>
        <v>0</v>
      </c>
      <c r="D77" s="69">
        <f>SUMIF(積算内訳!$C$8:$H$47,'支出計画 '!D74,積算内訳!$AD$8:$AJ$47)</f>
        <v>0</v>
      </c>
      <c r="E77" s="335">
        <f>IF(申請書!I14="中小企業者",2/3,1/2)</f>
        <v>0.5</v>
      </c>
      <c r="F77" s="337"/>
      <c r="G77" s="70"/>
      <c r="H77" s="80"/>
    </row>
    <row r="78" spans="1:11" x14ac:dyDescent="0.2">
      <c r="A78" s="339" t="s">
        <v>42</v>
      </c>
      <c r="B78" s="71" t="s">
        <v>44</v>
      </c>
      <c r="C78" s="69">
        <f t="shared" ref="C78:C90" si="3">D78*1.1</f>
        <v>0</v>
      </c>
      <c r="D78" s="69">
        <f>SUMIF(積算内訳!$C$53:$H$62,'支出計画 '!D74,積算内訳!$I$53:$O$62)</f>
        <v>0</v>
      </c>
      <c r="E78" s="336"/>
      <c r="F78" s="338"/>
      <c r="G78" s="70"/>
      <c r="H78" s="80"/>
    </row>
    <row r="79" spans="1:11" x14ac:dyDescent="0.2">
      <c r="A79" s="339"/>
      <c r="B79" s="71" t="s">
        <v>45</v>
      </c>
      <c r="C79" s="69">
        <f t="shared" si="3"/>
        <v>0</v>
      </c>
      <c r="D79" s="69">
        <f>SUMIF(積算内訳!$C$67:$H$76,'支出計画 '!D74,積算内訳!$I$67:$O$76)</f>
        <v>0</v>
      </c>
      <c r="E79" s="336"/>
      <c r="F79" s="338"/>
      <c r="G79" s="70"/>
      <c r="H79" s="80"/>
    </row>
    <row r="80" spans="1:11" x14ac:dyDescent="0.2">
      <c r="A80" s="339"/>
      <c r="B80" s="72" t="s">
        <v>46</v>
      </c>
      <c r="C80" s="69">
        <f t="shared" si="3"/>
        <v>0</v>
      </c>
      <c r="D80" s="69">
        <f>SUMIF(積算内訳!$C$81:$H$90,'支出計画 '!D74,積算内訳!$U$81:$AA$90)</f>
        <v>0</v>
      </c>
      <c r="E80" s="336"/>
      <c r="F80" s="338"/>
      <c r="G80" s="70"/>
      <c r="H80" s="80"/>
    </row>
    <row r="81" spans="1:11" x14ac:dyDescent="0.2">
      <c r="A81" s="339"/>
      <c r="B81" s="72" t="s">
        <v>47</v>
      </c>
      <c r="C81" s="69">
        <f t="shared" si="3"/>
        <v>0</v>
      </c>
      <c r="D81" s="104">
        <f>SUMIF(積算内訳!$C$95:$H$104,'支出計画 '!D74,積算内訳!$AB$95:$AH$104)</f>
        <v>0</v>
      </c>
      <c r="E81" s="336"/>
      <c r="F81" s="338"/>
      <c r="G81" s="70"/>
      <c r="H81" s="80"/>
    </row>
    <row r="82" spans="1:11" x14ac:dyDescent="0.2">
      <c r="A82" s="339"/>
      <c r="B82" s="73" t="s">
        <v>48</v>
      </c>
      <c r="C82" s="69">
        <f t="shared" si="3"/>
        <v>0</v>
      </c>
      <c r="D82" s="104">
        <f>SUMIF(積算内訳!$C$109:$H$118,'支出計画 '!D74,積算内訳!$U$109:$AA$118)</f>
        <v>0</v>
      </c>
      <c r="E82" s="336"/>
      <c r="F82" s="338"/>
      <c r="G82" s="70"/>
      <c r="H82" s="80"/>
    </row>
    <row r="83" spans="1:11" x14ac:dyDescent="0.2">
      <c r="A83" s="339"/>
      <c r="B83" s="73" t="s">
        <v>49</v>
      </c>
      <c r="C83" s="69">
        <f t="shared" si="3"/>
        <v>0</v>
      </c>
      <c r="D83" s="69">
        <f>SUMIF(積算内訳!$C$123:$H$132,'支出計画 '!D74,積算内訳!$U$123:$AA$132)</f>
        <v>0</v>
      </c>
      <c r="E83" s="336"/>
      <c r="F83" s="338"/>
      <c r="G83" s="74"/>
      <c r="H83" s="155"/>
    </row>
    <row r="84" spans="1:11" x14ac:dyDescent="0.2">
      <c r="A84" s="339"/>
      <c r="B84" s="73" t="s">
        <v>50</v>
      </c>
      <c r="C84" s="69">
        <f t="shared" si="3"/>
        <v>0</v>
      </c>
      <c r="D84" s="69">
        <f>SUMIF(積算内訳!$C$137:$H$146,'支出計画 '!D74,積算内訳!$U$137:$AA$146)</f>
        <v>0</v>
      </c>
      <c r="E84" s="336"/>
      <c r="F84" s="338"/>
      <c r="G84" s="70"/>
      <c r="H84" s="80"/>
    </row>
    <row r="85" spans="1:11" x14ac:dyDescent="0.2">
      <c r="A85" s="339"/>
      <c r="B85" s="73" t="s">
        <v>51</v>
      </c>
      <c r="C85" s="69">
        <f t="shared" si="3"/>
        <v>0</v>
      </c>
      <c r="D85" s="69">
        <f>SUMIF(積算内訳!$C$151:$H$160,'支出計画 '!D74,積算内訳!$U$151:$AA$160)</f>
        <v>0</v>
      </c>
      <c r="E85" s="336"/>
      <c r="F85" s="338"/>
      <c r="G85" s="70"/>
      <c r="H85" s="80"/>
    </row>
    <row r="86" spans="1:11" x14ac:dyDescent="0.2">
      <c r="A86" s="339"/>
      <c r="B86" s="73" t="s">
        <v>52</v>
      </c>
      <c r="C86" s="69">
        <f t="shared" si="3"/>
        <v>0</v>
      </c>
      <c r="D86" s="69">
        <f>SUMIF(積算内訳!$C$165:$H$174,'支出計画 '!D74,積算内訳!$U$165:$AA$174)</f>
        <v>0</v>
      </c>
      <c r="E86" s="336"/>
      <c r="F86" s="338"/>
      <c r="G86" s="70"/>
      <c r="H86" s="80"/>
    </row>
    <row r="87" spans="1:11" x14ac:dyDescent="0.2">
      <c r="A87" s="339"/>
      <c r="B87" s="73" t="s">
        <v>53</v>
      </c>
      <c r="C87" s="69">
        <f>D87*1.1</f>
        <v>0</v>
      </c>
      <c r="D87" s="69">
        <f>SUMIF(積算内訳!$C$179:$H$188,'支出計画 '!D74,積算内訳!$I$179:$O$188)</f>
        <v>0</v>
      </c>
      <c r="E87" s="336"/>
      <c r="F87" s="338"/>
      <c r="G87" s="70"/>
      <c r="H87" s="80"/>
    </row>
    <row r="88" spans="1:11" x14ac:dyDescent="0.2">
      <c r="A88" s="339"/>
      <c r="B88" s="73" t="s">
        <v>54</v>
      </c>
      <c r="C88" s="69">
        <f>D88*1</f>
        <v>0</v>
      </c>
      <c r="D88" s="69">
        <f>SUMIF(積算内訳!$C$193:$H$212,'支出計画 '!D74,積算内訳!$V$193:$AB$212)</f>
        <v>0</v>
      </c>
      <c r="E88" s="336"/>
      <c r="F88" s="338"/>
      <c r="G88" s="70"/>
      <c r="H88" s="80"/>
    </row>
    <row r="89" spans="1:11" x14ac:dyDescent="0.2">
      <c r="A89" s="339"/>
      <c r="B89" s="73" t="s">
        <v>55</v>
      </c>
      <c r="C89" s="69">
        <f t="shared" si="3"/>
        <v>0</v>
      </c>
      <c r="D89" s="69">
        <f>SUMIF(積算内訳!$C$217:$H$226,'支出計画 '!D74,積算内訳!$I$217:$O$226)</f>
        <v>0</v>
      </c>
      <c r="E89" s="336"/>
      <c r="F89" s="338"/>
      <c r="G89" s="70"/>
      <c r="H89" s="80"/>
    </row>
    <row r="90" spans="1:11" x14ac:dyDescent="0.2">
      <c r="A90" s="339"/>
      <c r="B90" s="73" t="s">
        <v>56</v>
      </c>
      <c r="C90" s="69">
        <f t="shared" ca="1" si="3"/>
        <v>0</v>
      </c>
      <c r="D90" s="69">
        <f ca="1">SUMIF(積算内訳!$C$231:$H$240,'支出計画 '!D74,積算内訳!$T$231:$X$240)</f>
        <v>0</v>
      </c>
      <c r="E90" s="336"/>
      <c r="F90" s="338"/>
      <c r="G90" s="70"/>
      <c r="H90" s="80"/>
    </row>
    <row r="91" spans="1:11" x14ac:dyDescent="0.2">
      <c r="A91" s="339"/>
      <c r="B91" s="73" t="s">
        <v>43</v>
      </c>
      <c r="C91" s="69">
        <f ca="1">SUM(C78:C90)</f>
        <v>0</v>
      </c>
      <c r="D91" s="69">
        <f ca="1">SUM(D78:D90)</f>
        <v>0</v>
      </c>
      <c r="E91" s="336"/>
      <c r="F91" s="338"/>
      <c r="G91" s="150"/>
      <c r="H91" s="156" t="s">
        <v>333</v>
      </c>
      <c r="J91" s="38" t="s">
        <v>57</v>
      </c>
      <c r="K91" s="92">
        <v>0.5</v>
      </c>
    </row>
    <row r="92" spans="1:11" x14ac:dyDescent="0.2">
      <c r="A92" s="105" t="s">
        <v>0</v>
      </c>
      <c r="B92" s="106"/>
      <c r="C92" s="107">
        <f ca="1">SUM(C77,C91)</f>
        <v>0</v>
      </c>
      <c r="D92" s="107">
        <f ca="1">SUM(D77,D91)</f>
        <v>0</v>
      </c>
      <c r="E92" s="108">
        <f>IF(E77="","",E77)</f>
        <v>0.5</v>
      </c>
      <c r="F92" s="109">
        <f ca="1">TRUNC(IF(AND(H92 &gt;= 13000000, 申請書!I14 = "中小企業者"), 13000000, IF(AND(H92 &gt;= 10000000, 申請書!I14 = "非中小企業者"), 10000000, H92)))</f>
        <v>0</v>
      </c>
      <c r="G92" s="150" t="s">
        <v>337</v>
      </c>
      <c r="H92" s="156">
        <f ca="1">IF(実証企業③の概要!I13="免税事業者",'支出計画 '!C92*E77,'支出計画 '!D92*E77)</f>
        <v>0</v>
      </c>
      <c r="K92" s="92">
        <v>0.66666666666666663</v>
      </c>
    </row>
    <row r="93" spans="1:11" x14ac:dyDescent="0.2">
      <c r="A93" s="110"/>
      <c r="B93" s="111"/>
      <c r="C93" s="112"/>
      <c r="D93" s="112"/>
      <c r="E93" s="111"/>
      <c r="F93" s="111"/>
      <c r="G93" s="156" t="s">
        <v>340</v>
      </c>
      <c r="H93" s="152">
        <f>IF(D74="",0,1)</f>
        <v>0</v>
      </c>
    </row>
    <row r="94" spans="1:11" x14ac:dyDescent="0.2">
      <c r="A94" s="114"/>
      <c r="B94" s="113"/>
      <c r="C94" s="114"/>
      <c r="D94" s="114"/>
      <c r="E94" s="113"/>
      <c r="F94" s="113"/>
      <c r="G94" s="113"/>
      <c r="H94" s="115"/>
    </row>
    <row r="95" spans="1:11" ht="17.399999999999999" thickBot="1" x14ac:dyDescent="0.25">
      <c r="A95" s="117"/>
      <c r="B95" s="116"/>
      <c r="C95" s="117"/>
      <c r="D95" s="117"/>
      <c r="E95" s="116"/>
      <c r="F95" s="116"/>
      <c r="G95" s="116"/>
      <c r="H95" s="118"/>
    </row>
    <row r="96" spans="1:11" ht="17.399999999999999" thickTop="1" x14ac:dyDescent="0.2">
      <c r="A96" s="119"/>
      <c r="B96" s="113"/>
      <c r="C96" s="114"/>
      <c r="D96" s="114"/>
      <c r="E96" s="113"/>
      <c r="F96" s="113"/>
      <c r="G96" s="113"/>
      <c r="H96" s="113"/>
    </row>
    <row r="97" spans="1:8" ht="17.399999999999999" thickBot="1" x14ac:dyDescent="0.25">
      <c r="C97" s="120"/>
      <c r="D97" s="120"/>
      <c r="G97" s="113"/>
    </row>
    <row r="98" spans="1:8" ht="22.5" customHeight="1" thickTop="1" x14ac:dyDescent="0.2">
      <c r="A98" s="340" t="s">
        <v>353</v>
      </c>
      <c r="B98" s="341"/>
      <c r="C98" s="102" t="s">
        <v>71</v>
      </c>
      <c r="D98" s="103" t="str">
        <f>IF(実証企業④の概要!D4="", "", 実証企業④の概要!D4)</f>
        <v/>
      </c>
      <c r="E98" s="89" t="s">
        <v>72</v>
      </c>
      <c r="F98" s="62"/>
      <c r="G98" s="62"/>
      <c r="H98" s="63"/>
    </row>
    <row r="99" spans="1:8" ht="21" customHeight="1" x14ac:dyDescent="0.2">
      <c r="A99" s="342" t="s">
        <v>40</v>
      </c>
      <c r="B99" s="343"/>
      <c r="C99" s="344" t="s">
        <v>36</v>
      </c>
      <c r="D99" s="345" t="s">
        <v>37</v>
      </c>
      <c r="E99" s="347" t="s">
        <v>38</v>
      </c>
      <c r="F99" s="332" t="s">
        <v>58</v>
      </c>
      <c r="G99" s="151"/>
      <c r="H99" s="334"/>
    </row>
    <row r="100" spans="1:8" ht="21" customHeight="1" x14ac:dyDescent="0.2">
      <c r="A100" s="65" t="s">
        <v>34</v>
      </c>
      <c r="B100" s="66" t="s">
        <v>35</v>
      </c>
      <c r="C100" s="344"/>
      <c r="D100" s="346"/>
      <c r="E100" s="348"/>
      <c r="F100" s="333"/>
      <c r="G100" s="151"/>
      <c r="H100" s="334"/>
    </row>
    <row r="101" spans="1:8" x14ac:dyDescent="0.2">
      <c r="A101" s="67" t="s">
        <v>41</v>
      </c>
      <c r="B101" s="68"/>
      <c r="C101" s="69">
        <f>D101*1</f>
        <v>0</v>
      </c>
      <c r="D101" s="69">
        <f>SUMIF(積算内訳!$C$8:$H$47,'支出計画 '!D98,積算内訳!$AD$8:$AJ$47)</f>
        <v>0</v>
      </c>
      <c r="E101" s="335">
        <f>IF(申請書!I15="中小企業者",2/3,1/2)</f>
        <v>0.5</v>
      </c>
      <c r="F101" s="337"/>
      <c r="G101" s="70"/>
      <c r="H101" s="80"/>
    </row>
    <row r="102" spans="1:8" x14ac:dyDescent="0.2">
      <c r="A102" s="339" t="s">
        <v>42</v>
      </c>
      <c r="B102" s="71" t="s">
        <v>44</v>
      </c>
      <c r="C102" s="69">
        <f t="shared" ref="C102:C114" si="4">D102*1.1</f>
        <v>0</v>
      </c>
      <c r="D102" s="69">
        <f>SUMIF(積算内訳!$C$53:$H$62,'支出計画 '!D98,積算内訳!$I$53:$O$62)</f>
        <v>0</v>
      </c>
      <c r="E102" s="336"/>
      <c r="F102" s="338"/>
      <c r="G102" s="70"/>
      <c r="H102" s="80"/>
    </row>
    <row r="103" spans="1:8" x14ac:dyDescent="0.2">
      <c r="A103" s="339"/>
      <c r="B103" s="71" t="s">
        <v>45</v>
      </c>
      <c r="C103" s="69">
        <f t="shared" si="4"/>
        <v>0</v>
      </c>
      <c r="D103" s="69">
        <f>SUMIF(積算内訳!$C$67:$H$76,'支出計画 '!D98,積算内訳!$I$67:$O$76)</f>
        <v>0</v>
      </c>
      <c r="E103" s="336"/>
      <c r="F103" s="338"/>
      <c r="G103" s="70"/>
      <c r="H103" s="80"/>
    </row>
    <row r="104" spans="1:8" x14ac:dyDescent="0.2">
      <c r="A104" s="339"/>
      <c r="B104" s="72" t="s">
        <v>46</v>
      </c>
      <c r="C104" s="69">
        <f t="shared" si="4"/>
        <v>0</v>
      </c>
      <c r="D104" s="69">
        <f>SUMIF(積算内訳!$C$81:$H$90,'支出計画 '!D98,積算内訳!$U$81:$AA$90)</f>
        <v>0</v>
      </c>
      <c r="E104" s="336"/>
      <c r="F104" s="338"/>
      <c r="G104" s="70"/>
      <c r="H104" s="80"/>
    </row>
    <row r="105" spans="1:8" x14ac:dyDescent="0.2">
      <c r="A105" s="339"/>
      <c r="B105" s="72" t="s">
        <v>47</v>
      </c>
      <c r="C105" s="69">
        <f t="shared" si="4"/>
        <v>0</v>
      </c>
      <c r="D105" s="104">
        <f>SUMIF(積算内訳!$C$95:$H$104,'支出計画 '!D98,積算内訳!$AB$95:$AH$104)</f>
        <v>0</v>
      </c>
      <c r="E105" s="336"/>
      <c r="F105" s="338"/>
      <c r="G105" s="70"/>
      <c r="H105" s="80"/>
    </row>
    <row r="106" spans="1:8" x14ac:dyDescent="0.2">
      <c r="A106" s="339"/>
      <c r="B106" s="73" t="s">
        <v>48</v>
      </c>
      <c r="C106" s="69">
        <f t="shared" si="4"/>
        <v>0</v>
      </c>
      <c r="D106" s="104">
        <f>SUMIF(積算内訳!$C$109:$H$118,'支出計画 '!D98,積算内訳!$U$109:$AA$118)</f>
        <v>0</v>
      </c>
      <c r="E106" s="336"/>
      <c r="F106" s="338"/>
      <c r="G106" s="70"/>
      <c r="H106" s="80"/>
    </row>
    <row r="107" spans="1:8" x14ac:dyDescent="0.2">
      <c r="A107" s="339"/>
      <c r="B107" s="73" t="s">
        <v>49</v>
      </c>
      <c r="C107" s="69">
        <f t="shared" si="4"/>
        <v>0</v>
      </c>
      <c r="D107" s="69">
        <f>SUMIF(積算内訳!$C$123:$H$132,'支出計画 '!D98,積算内訳!$U$123:$AA$132)</f>
        <v>0</v>
      </c>
      <c r="E107" s="336"/>
      <c r="F107" s="338"/>
      <c r="G107" s="74"/>
      <c r="H107" s="155"/>
    </row>
    <row r="108" spans="1:8" x14ac:dyDescent="0.2">
      <c r="A108" s="339"/>
      <c r="B108" s="73" t="s">
        <v>50</v>
      </c>
      <c r="C108" s="69">
        <f t="shared" si="4"/>
        <v>0</v>
      </c>
      <c r="D108" s="69">
        <f>SUMIF(積算内訳!$C$137:$H$146,'支出計画 '!D98,積算内訳!$U$137:$AA$146)</f>
        <v>0</v>
      </c>
      <c r="E108" s="336"/>
      <c r="F108" s="338"/>
      <c r="G108" s="70"/>
      <c r="H108" s="80"/>
    </row>
    <row r="109" spans="1:8" x14ac:dyDescent="0.2">
      <c r="A109" s="339"/>
      <c r="B109" s="73" t="s">
        <v>51</v>
      </c>
      <c r="C109" s="69">
        <f t="shared" si="4"/>
        <v>0</v>
      </c>
      <c r="D109" s="69">
        <f>SUMIF(積算内訳!$C$151:$H$160,'支出計画 '!D98,積算内訳!$U$151:$AA$160)</f>
        <v>0</v>
      </c>
      <c r="E109" s="336"/>
      <c r="F109" s="338"/>
      <c r="G109" s="70"/>
      <c r="H109" s="80"/>
    </row>
    <row r="110" spans="1:8" x14ac:dyDescent="0.2">
      <c r="A110" s="339"/>
      <c r="B110" s="73" t="s">
        <v>52</v>
      </c>
      <c r="C110" s="69">
        <f t="shared" si="4"/>
        <v>0</v>
      </c>
      <c r="D110" s="69">
        <f>SUMIF(積算内訳!$C$165:$H$174,'支出計画 '!D98,積算内訳!$U$165:$AA$174)</f>
        <v>0</v>
      </c>
      <c r="E110" s="336"/>
      <c r="F110" s="338"/>
      <c r="G110" s="70"/>
      <c r="H110" s="80"/>
    </row>
    <row r="111" spans="1:8" x14ac:dyDescent="0.2">
      <c r="A111" s="339"/>
      <c r="B111" s="73" t="s">
        <v>53</v>
      </c>
      <c r="C111" s="69">
        <f t="shared" si="4"/>
        <v>0</v>
      </c>
      <c r="D111" s="69">
        <f>SUMIF(積算内訳!$C$179:$H$188,'支出計画 '!D98,積算内訳!$I$179:$O$188)</f>
        <v>0</v>
      </c>
      <c r="E111" s="336"/>
      <c r="F111" s="338"/>
      <c r="G111" s="70"/>
      <c r="H111" s="80"/>
    </row>
    <row r="112" spans="1:8" x14ac:dyDescent="0.2">
      <c r="A112" s="339"/>
      <c r="B112" s="73" t="s">
        <v>54</v>
      </c>
      <c r="C112" s="69">
        <f>D112*1</f>
        <v>0</v>
      </c>
      <c r="D112" s="69">
        <f>SUMIF(積算内訳!$C$193:$H$212,'支出計画 '!D98,積算内訳!$V$193:$AB$212)</f>
        <v>0</v>
      </c>
      <c r="E112" s="336"/>
      <c r="F112" s="338"/>
      <c r="G112" s="70"/>
      <c r="H112" s="80"/>
    </row>
    <row r="113" spans="1:11" x14ac:dyDescent="0.2">
      <c r="A113" s="339"/>
      <c r="B113" s="73" t="s">
        <v>55</v>
      </c>
      <c r="C113" s="69">
        <f t="shared" si="4"/>
        <v>0</v>
      </c>
      <c r="D113" s="69">
        <f>SUMIF(積算内訳!$C$217:$H$226,'支出計画 '!D98,積算内訳!$I$217:$O$226)</f>
        <v>0</v>
      </c>
      <c r="E113" s="336"/>
      <c r="F113" s="338"/>
      <c r="G113" s="70"/>
      <c r="H113" s="80"/>
    </row>
    <row r="114" spans="1:11" x14ac:dyDescent="0.2">
      <c r="A114" s="339"/>
      <c r="B114" s="73" t="s">
        <v>56</v>
      </c>
      <c r="C114" s="69">
        <f t="shared" ca="1" si="4"/>
        <v>0</v>
      </c>
      <c r="D114" s="69">
        <f ca="1">SUMIF(積算内訳!$C$231:$H$240,'支出計画 '!D98,積算内訳!$T$231:$X$240)</f>
        <v>0</v>
      </c>
      <c r="E114" s="336"/>
      <c r="F114" s="338"/>
      <c r="G114" s="70"/>
      <c r="H114" s="80"/>
    </row>
    <row r="115" spans="1:11" x14ac:dyDescent="0.2">
      <c r="A115" s="339"/>
      <c r="B115" s="73" t="s">
        <v>43</v>
      </c>
      <c r="C115" s="69">
        <f ca="1">SUM(C102:C114)</f>
        <v>0</v>
      </c>
      <c r="D115" s="69">
        <f ca="1">SUM(D102:D114)</f>
        <v>0</v>
      </c>
      <c r="E115" s="336"/>
      <c r="F115" s="338"/>
      <c r="G115" s="150"/>
      <c r="H115" s="156" t="s">
        <v>333</v>
      </c>
      <c r="J115" s="38" t="s">
        <v>57</v>
      </c>
      <c r="K115" s="92">
        <v>0.5</v>
      </c>
    </row>
    <row r="116" spans="1:11" x14ac:dyDescent="0.2">
      <c r="A116" s="105" t="s">
        <v>0</v>
      </c>
      <c r="B116" s="106"/>
      <c r="C116" s="107">
        <f ca="1">SUM(C101,C115)</f>
        <v>0</v>
      </c>
      <c r="D116" s="107">
        <f ca="1">SUM(D101,D115)</f>
        <v>0</v>
      </c>
      <c r="E116" s="108">
        <f>IF(E101="","",E101)</f>
        <v>0.5</v>
      </c>
      <c r="F116" s="109">
        <f ca="1">TRUNC(IF(AND(H116 &gt;= 13000000, 申請書!I15 = "中小企業者"), 13000000, IF(AND(H116 &gt;= 10000000, 申請書!I15 = "非中小企業者"), 10000000, H116)))</f>
        <v>0</v>
      </c>
      <c r="G116" s="150" t="s">
        <v>337</v>
      </c>
      <c r="H116" s="156">
        <f ca="1">IF(実証企業④の概要!I13="免税事業者",'支出計画 '!C116*E101,'支出計画 '!D116*E101)</f>
        <v>0</v>
      </c>
      <c r="K116" s="92">
        <v>0.66666666666666663</v>
      </c>
    </row>
    <row r="117" spans="1:11" x14ac:dyDescent="0.2">
      <c r="A117" s="110"/>
      <c r="B117" s="111"/>
      <c r="C117" s="112"/>
      <c r="D117" s="112"/>
      <c r="E117" s="111"/>
      <c r="F117" s="111"/>
      <c r="G117" s="156" t="s">
        <v>340</v>
      </c>
      <c r="H117" s="152">
        <f>IF(D98="",0,1)</f>
        <v>0</v>
      </c>
    </row>
    <row r="118" spans="1:11" x14ac:dyDescent="0.2">
      <c r="A118" s="114"/>
      <c r="B118" s="113"/>
      <c r="C118" s="114"/>
      <c r="D118" s="114"/>
      <c r="E118" s="113"/>
      <c r="F118" s="113"/>
      <c r="G118" s="113"/>
      <c r="H118" s="115"/>
    </row>
    <row r="119" spans="1:11" ht="17.399999999999999" thickBot="1" x14ac:dyDescent="0.25">
      <c r="A119" s="117"/>
      <c r="B119" s="116"/>
      <c r="C119" s="117"/>
      <c r="D119" s="117"/>
      <c r="E119" s="116"/>
      <c r="F119" s="116"/>
      <c r="G119" s="116"/>
      <c r="H119" s="118"/>
    </row>
    <row r="120" spans="1:11" ht="17.399999999999999" thickTop="1" x14ac:dyDescent="0.2">
      <c r="C120" s="120"/>
      <c r="D120" s="120"/>
      <c r="G120" s="113"/>
    </row>
    <row r="121" spans="1:11" x14ac:dyDescent="0.2">
      <c r="C121" s="120"/>
      <c r="D121" s="120"/>
      <c r="G121" s="113"/>
    </row>
    <row r="122" spans="1:11" x14ac:dyDescent="0.2">
      <c r="C122" s="120"/>
      <c r="D122" s="120"/>
      <c r="G122" s="113"/>
    </row>
    <row r="123" spans="1:11" x14ac:dyDescent="0.2">
      <c r="C123" s="120"/>
      <c r="D123" s="120"/>
      <c r="G123" s="113"/>
    </row>
    <row r="124" spans="1:11" x14ac:dyDescent="0.2">
      <c r="C124" s="120"/>
      <c r="D124" s="120"/>
      <c r="G124" s="113"/>
    </row>
    <row r="125" spans="1:11" x14ac:dyDescent="0.2">
      <c r="C125" s="120"/>
      <c r="D125" s="120"/>
      <c r="G125" s="113"/>
    </row>
    <row r="126" spans="1:11" x14ac:dyDescent="0.2">
      <c r="C126" s="120"/>
      <c r="D126" s="120"/>
    </row>
    <row r="127" spans="1:11" x14ac:dyDescent="0.2">
      <c r="C127" s="120"/>
      <c r="D127" s="120"/>
    </row>
    <row r="128" spans="1:11" x14ac:dyDescent="0.2">
      <c r="C128" s="120"/>
      <c r="D128" s="120"/>
    </row>
  </sheetData>
  <mergeCells count="48">
    <mergeCell ref="E3:F4"/>
    <mergeCell ref="E5:F19"/>
    <mergeCell ref="E20:F20"/>
    <mergeCell ref="H3:H4"/>
    <mergeCell ref="A6:A19"/>
    <mergeCell ref="A3:B3"/>
    <mergeCell ref="C3:C4"/>
    <mergeCell ref="D3:D4"/>
    <mergeCell ref="F75:F76"/>
    <mergeCell ref="H75:H76"/>
    <mergeCell ref="E77:E91"/>
    <mergeCell ref="F77:F91"/>
    <mergeCell ref="A78:A91"/>
    <mergeCell ref="A74:B74"/>
    <mergeCell ref="A75:B75"/>
    <mergeCell ref="C75:C76"/>
    <mergeCell ref="D75:D76"/>
    <mergeCell ref="E75:E76"/>
    <mergeCell ref="A54:A67"/>
    <mergeCell ref="A25:B25"/>
    <mergeCell ref="A50:B50"/>
    <mergeCell ref="A51:B51"/>
    <mergeCell ref="C51:C52"/>
    <mergeCell ref="A29:A42"/>
    <mergeCell ref="A26:B26"/>
    <mergeCell ref="C26:C27"/>
    <mergeCell ref="D26:D27"/>
    <mergeCell ref="E26:E27"/>
    <mergeCell ref="H51:H52"/>
    <mergeCell ref="H26:H27"/>
    <mergeCell ref="E53:E67"/>
    <mergeCell ref="F53:F67"/>
    <mergeCell ref="D51:D52"/>
    <mergeCell ref="E51:E52"/>
    <mergeCell ref="F51:F52"/>
    <mergeCell ref="F26:F27"/>
    <mergeCell ref="F28:F42"/>
    <mergeCell ref="E28:E42"/>
    <mergeCell ref="A98:B98"/>
    <mergeCell ref="A99:B99"/>
    <mergeCell ref="C99:C100"/>
    <mergeCell ref="D99:D100"/>
    <mergeCell ref="E99:E100"/>
    <mergeCell ref="F99:F100"/>
    <mergeCell ref="H99:H100"/>
    <mergeCell ref="E101:E115"/>
    <mergeCell ref="F101:F115"/>
    <mergeCell ref="A102:A115"/>
  </mergeCells>
  <phoneticPr fontId="1"/>
  <conditionalFormatting sqref="D25">
    <cfRule type="expression" dxfId="3" priority="5">
      <formula>D25=""</formula>
    </cfRule>
  </conditionalFormatting>
  <conditionalFormatting sqref="D50">
    <cfRule type="expression" dxfId="2" priority="4">
      <formula>D50=""</formula>
    </cfRule>
  </conditionalFormatting>
  <conditionalFormatting sqref="D74">
    <cfRule type="expression" dxfId="1" priority="3">
      <formula>D74=""</formula>
    </cfRule>
  </conditionalFormatting>
  <conditionalFormatting sqref="D98">
    <cfRule type="expression" dxfId="0" priority="2">
      <formula>D98=""</formula>
    </cfRule>
  </conditionalFormatting>
  <pageMargins left="0.70866141732283472" right="0.70866141732283472" top="0.74803149606299213" bottom="0.74803149606299213" header="0.31496062992125984" footer="0.31496062992125984"/>
  <pageSetup paperSize="9"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CA66-9DF3-4CED-A7A1-C54E82A9FACF}">
  <sheetPr codeName="Sheet5"/>
  <dimension ref="A1:BK245"/>
  <sheetViews>
    <sheetView showGridLines="0" tabSelected="1" view="pageBreakPreview" zoomScale="98" zoomScaleNormal="85" zoomScaleSheetLayoutView="98" workbookViewId="0"/>
  </sheetViews>
  <sheetFormatPr defaultColWidth="2.33203125" defaultRowHeight="16.8" outlineLevelRow="1" x14ac:dyDescent="0.4"/>
  <cols>
    <col min="1" max="16384" width="2.33203125" style="32"/>
  </cols>
  <sheetData>
    <row r="1" spans="1:63" ht="29.4" x14ac:dyDescent="0.65">
      <c r="A1" s="53" t="s">
        <v>125</v>
      </c>
      <c r="B1" s="54"/>
      <c r="C1" s="54"/>
      <c r="D1" s="54"/>
      <c r="E1" s="54"/>
      <c r="F1" s="54"/>
      <c r="G1" s="54"/>
      <c r="H1" s="54"/>
      <c r="I1" s="54"/>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row>
    <row r="2" spans="1:63" ht="29.4" x14ac:dyDescent="0.65">
      <c r="A2" s="54" t="s">
        <v>307</v>
      </c>
      <c r="B2" s="54"/>
      <c r="C2" s="54"/>
      <c r="D2" s="54"/>
      <c r="E2" s="54"/>
      <c r="F2" s="54"/>
      <c r="G2" s="54"/>
      <c r="H2" s="54"/>
      <c r="I2" s="54"/>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row>
    <row r="3" spans="1:63" ht="29.4" x14ac:dyDescent="0.65">
      <c r="A3" s="54" t="s">
        <v>134</v>
      </c>
      <c r="B3" s="54"/>
      <c r="C3" s="54"/>
      <c r="D3" s="54"/>
      <c r="E3" s="54"/>
      <c r="F3" s="54"/>
      <c r="G3" s="54"/>
      <c r="H3" s="54"/>
      <c r="I3" s="54"/>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row>
    <row r="4" spans="1:63" ht="244.2" customHeight="1" x14ac:dyDescent="0.6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row>
    <row r="5" spans="1:63" x14ac:dyDescent="0.4">
      <c r="A5" s="25" t="s">
        <v>73</v>
      </c>
      <c r="B5" s="27"/>
      <c r="C5" s="27"/>
      <c r="D5" s="27"/>
      <c r="E5" s="27"/>
      <c r="F5" s="27"/>
      <c r="G5" s="27"/>
      <c r="H5" s="27"/>
      <c r="I5" s="27"/>
      <c r="J5" s="27"/>
      <c r="K5" s="27"/>
      <c r="L5" s="27"/>
      <c r="M5" s="27"/>
      <c r="N5" s="27"/>
      <c r="O5" s="27"/>
      <c r="P5" s="27"/>
      <c r="Q5" s="26"/>
      <c r="R5" s="26"/>
      <c r="S5" s="26"/>
      <c r="T5" s="26"/>
      <c r="U5" s="26"/>
      <c r="V5" s="26"/>
      <c r="W5" s="26"/>
      <c r="X5" s="27"/>
      <c r="Y5" s="27"/>
      <c r="Z5" s="27"/>
      <c r="AA5" s="27"/>
      <c r="AB5" s="27"/>
      <c r="AC5" s="27"/>
      <c r="AD5" s="27"/>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row>
    <row r="6" spans="1:63" ht="18.75" customHeight="1" x14ac:dyDescent="0.4">
      <c r="A6" s="365" t="s">
        <v>74</v>
      </c>
      <c r="B6" s="365"/>
      <c r="C6" s="377" t="s">
        <v>108</v>
      </c>
      <c r="D6" s="378"/>
      <c r="E6" s="378"/>
      <c r="F6" s="378"/>
      <c r="G6" s="378"/>
      <c r="H6" s="379"/>
      <c r="I6" s="377" t="s">
        <v>75</v>
      </c>
      <c r="J6" s="378"/>
      <c r="K6" s="378"/>
      <c r="L6" s="378"/>
      <c r="M6" s="378"/>
      <c r="N6" s="379"/>
      <c r="O6" s="377" t="s">
        <v>76</v>
      </c>
      <c r="P6" s="378"/>
      <c r="Q6" s="378"/>
      <c r="R6" s="379"/>
      <c r="S6" s="394" t="s">
        <v>308</v>
      </c>
      <c r="T6" s="395"/>
      <c r="U6" s="395"/>
      <c r="V6" s="396"/>
      <c r="W6" s="394" t="s">
        <v>77</v>
      </c>
      <c r="X6" s="395"/>
      <c r="Y6" s="395"/>
      <c r="Z6" s="396"/>
      <c r="AA6" s="394" t="s">
        <v>78</v>
      </c>
      <c r="AB6" s="395"/>
      <c r="AC6" s="396"/>
      <c r="AD6" s="394" t="s">
        <v>79</v>
      </c>
      <c r="AE6" s="395"/>
      <c r="AF6" s="395"/>
      <c r="AG6" s="395"/>
      <c r="AH6" s="395"/>
      <c r="AI6" s="395"/>
      <c r="AJ6" s="396"/>
      <c r="AK6" s="377" t="s">
        <v>80</v>
      </c>
      <c r="AL6" s="378"/>
      <c r="AM6" s="378"/>
      <c r="AN6" s="378"/>
      <c r="AO6" s="378"/>
      <c r="AP6" s="378"/>
      <c r="AQ6" s="378"/>
      <c r="AR6" s="378"/>
      <c r="AS6" s="378"/>
      <c r="AT6" s="378"/>
      <c r="AU6" s="378"/>
      <c r="AV6" s="379"/>
    </row>
    <row r="7" spans="1:63" x14ac:dyDescent="0.4">
      <c r="A7" s="365"/>
      <c r="B7" s="365"/>
      <c r="C7" s="382" t="s">
        <v>70</v>
      </c>
      <c r="D7" s="383"/>
      <c r="E7" s="383"/>
      <c r="F7" s="383"/>
      <c r="G7" s="383"/>
      <c r="H7" s="384"/>
      <c r="I7" s="382"/>
      <c r="J7" s="383"/>
      <c r="K7" s="383"/>
      <c r="L7" s="383"/>
      <c r="M7" s="383"/>
      <c r="N7" s="384"/>
      <c r="O7" s="382"/>
      <c r="P7" s="383"/>
      <c r="Q7" s="383"/>
      <c r="R7" s="384"/>
      <c r="S7" s="397"/>
      <c r="T7" s="398"/>
      <c r="U7" s="398"/>
      <c r="V7" s="399"/>
      <c r="W7" s="397"/>
      <c r="X7" s="398"/>
      <c r="Y7" s="398"/>
      <c r="Z7" s="399"/>
      <c r="AA7" s="397"/>
      <c r="AB7" s="398"/>
      <c r="AC7" s="399"/>
      <c r="AD7" s="397"/>
      <c r="AE7" s="398"/>
      <c r="AF7" s="398"/>
      <c r="AG7" s="398"/>
      <c r="AH7" s="398"/>
      <c r="AI7" s="398"/>
      <c r="AJ7" s="399"/>
      <c r="AK7" s="382"/>
      <c r="AL7" s="383"/>
      <c r="AM7" s="383"/>
      <c r="AN7" s="383"/>
      <c r="AO7" s="383"/>
      <c r="AP7" s="383"/>
      <c r="AQ7" s="383"/>
      <c r="AR7" s="383"/>
      <c r="AS7" s="383"/>
      <c r="AT7" s="383"/>
      <c r="AU7" s="383"/>
      <c r="AV7" s="384"/>
    </row>
    <row r="8" spans="1:63" x14ac:dyDescent="0.4">
      <c r="A8" s="370">
        <v>1</v>
      </c>
      <c r="B8" s="370"/>
      <c r="C8" s="371"/>
      <c r="D8" s="372"/>
      <c r="E8" s="372"/>
      <c r="F8" s="372"/>
      <c r="G8" s="372"/>
      <c r="H8" s="373"/>
      <c r="I8" s="371"/>
      <c r="J8" s="372"/>
      <c r="K8" s="372"/>
      <c r="L8" s="372"/>
      <c r="M8" s="372"/>
      <c r="N8" s="373"/>
      <c r="O8" s="372"/>
      <c r="P8" s="372"/>
      <c r="Q8" s="372"/>
      <c r="R8" s="373"/>
      <c r="S8" s="359"/>
      <c r="T8" s="360"/>
      <c r="U8" s="360"/>
      <c r="V8" s="361"/>
      <c r="W8" s="359"/>
      <c r="X8" s="360"/>
      <c r="Y8" s="360"/>
      <c r="Z8" s="361"/>
      <c r="AA8" s="359"/>
      <c r="AB8" s="360"/>
      <c r="AC8" s="361"/>
      <c r="AD8" s="359" t="str">
        <f>IF(W8="","",W8*AA8)</f>
        <v/>
      </c>
      <c r="AE8" s="360"/>
      <c r="AF8" s="360"/>
      <c r="AG8" s="360"/>
      <c r="AH8" s="360"/>
      <c r="AI8" s="360"/>
      <c r="AJ8" s="361"/>
      <c r="AK8" s="386"/>
      <c r="AL8" s="387"/>
      <c r="AM8" s="387"/>
      <c r="AN8" s="387"/>
      <c r="AO8" s="387"/>
      <c r="AP8" s="387"/>
      <c r="AQ8" s="387"/>
      <c r="AR8" s="387"/>
      <c r="AS8" s="387"/>
      <c r="AT8" s="387"/>
      <c r="AU8" s="387"/>
      <c r="AV8" s="388"/>
    </row>
    <row r="9" spans="1:63" x14ac:dyDescent="0.4">
      <c r="A9" s="370"/>
      <c r="B9" s="370"/>
      <c r="C9" s="374"/>
      <c r="D9" s="375"/>
      <c r="E9" s="375"/>
      <c r="F9" s="375"/>
      <c r="G9" s="375"/>
      <c r="H9" s="376"/>
      <c r="I9" s="374"/>
      <c r="J9" s="375"/>
      <c r="K9" s="375"/>
      <c r="L9" s="375"/>
      <c r="M9" s="375"/>
      <c r="N9" s="376"/>
      <c r="O9" s="375"/>
      <c r="P9" s="375"/>
      <c r="Q9" s="375"/>
      <c r="R9" s="376"/>
      <c r="S9" s="362"/>
      <c r="T9" s="363"/>
      <c r="U9" s="363"/>
      <c r="V9" s="364"/>
      <c r="W9" s="362"/>
      <c r="X9" s="363"/>
      <c r="Y9" s="363"/>
      <c r="Z9" s="364"/>
      <c r="AA9" s="362"/>
      <c r="AB9" s="363"/>
      <c r="AC9" s="364"/>
      <c r="AD9" s="362"/>
      <c r="AE9" s="363"/>
      <c r="AF9" s="363"/>
      <c r="AG9" s="363"/>
      <c r="AH9" s="363"/>
      <c r="AI9" s="363"/>
      <c r="AJ9" s="364"/>
      <c r="AK9" s="389"/>
      <c r="AL9" s="390"/>
      <c r="AM9" s="390"/>
      <c r="AN9" s="390"/>
      <c r="AO9" s="390"/>
      <c r="AP9" s="390"/>
      <c r="AQ9" s="390"/>
      <c r="AR9" s="390"/>
      <c r="AS9" s="390"/>
      <c r="AT9" s="390"/>
      <c r="AU9" s="390"/>
      <c r="AV9" s="391"/>
    </row>
    <row r="10" spans="1:63" x14ac:dyDescent="0.4">
      <c r="A10" s="370">
        <v>2</v>
      </c>
      <c r="B10" s="370"/>
      <c r="C10" s="371"/>
      <c r="D10" s="372"/>
      <c r="E10" s="372"/>
      <c r="F10" s="372"/>
      <c r="G10" s="372"/>
      <c r="H10" s="373"/>
      <c r="I10" s="371"/>
      <c r="J10" s="372"/>
      <c r="K10" s="372"/>
      <c r="L10" s="372"/>
      <c r="M10" s="372"/>
      <c r="N10" s="373"/>
      <c r="O10" s="372"/>
      <c r="P10" s="372"/>
      <c r="Q10" s="372"/>
      <c r="R10" s="373"/>
      <c r="S10" s="359"/>
      <c r="T10" s="360"/>
      <c r="U10" s="360"/>
      <c r="V10" s="361"/>
      <c r="W10" s="359"/>
      <c r="X10" s="360"/>
      <c r="Y10" s="360"/>
      <c r="Z10" s="361"/>
      <c r="AA10" s="359"/>
      <c r="AB10" s="360"/>
      <c r="AC10" s="361"/>
      <c r="AD10" s="359" t="str">
        <f t="shared" ref="AD10" si="0">IF(W10="","",W10*AA10)</f>
        <v/>
      </c>
      <c r="AE10" s="360"/>
      <c r="AF10" s="360"/>
      <c r="AG10" s="360"/>
      <c r="AH10" s="360"/>
      <c r="AI10" s="360"/>
      <c r="AJ10" s="361"/>
      <c r="AK10" s="386"/>
      <c r="AL10" s="387"/>
      <c r="AM10" s="387"/>
      <c r="AN10" s="387"/>
      <c r="AO10" s="387"/>
      <c r="AP10" s="387"/>
      <c r="AQ10" s="387"/>
      <c r="AR10" s="387"/>
      <c r="AS10" s="387"/>
      <c r="AT10" s="387"/>
      <c r="AU10" s="387"/>
      <c r="AV10" s="388"/>
    </row>
    <row r="11" spans="1:63" x14ac:dyDescent="0.4">
      <c r="A11" s="370"/>
      <c r="B11" s="370"/>
      <c r="C11" s="374"/>
      <c r="D11" s="375"/>
      <c r="E11" s="375"/>
      <c r="F11" s="375"/>
      <c r="G11" s="375"/>
      <c r="H11" s="376"/>
      <c r="I11" s="374"/>
      <c r="J11" s="375"/>
      <c r="K11" s="375"/>
      <c r="L11" s="375"/>
      <c r="M11" s="375"/>
      <c r="N11" s="376"/>
      <c r="O11" s="375"/>
      <c r="P11" s="375"/>
      <c r="Q11" s="375"/>
      <c r="R11" s="376"/>
      <c r="S11" s="362"/>
      <c r="T11" s="363"/>
      <c r="U11" s="363"/>
      <c r="V11" s="364"/>
      <c r="W11" s="362"/>
      <c r="X11" s="363"/>
      <c r="Y11" s="363"/>
      <c r="Z11" s="364"/>
      <c r="AA11" s="362"/>
      <c r="AB11" s="363"/>
      <c r="AC11" s="364"/>
      <c r="AD11" s="362"/>
      <c r="AE11" s="363"/>
      <c r="AF11" s="363"/>
      <c r="AG11" s="363"/>
      <c r="AH11" s="363"/>
      <c r="AI11" s="363"/>
      <c r="AJ11" s="364"/>
      <c r="AK11" s="389"/>
      <c r="AL11" s="390"/>
      <c r="AM11" s="390"/>
      <c r="AN11" s="390"/>
      <c r="AO11" s="390"/>
      <c r="AP11" s="390"/>
      <c r="AQ11" s="390"/>
      <c r="AR11" s="390"/>
      <c r="AS11" s="390"/>
      <c r="AT11" s="390"/>
      <c r="AU11" s="390"/>
      <c r="AV11" s="391"/>
    </row>
    <row r="12" spans="1:63" x14ac:dyDescent="0.4">
      <c r="A12" s="370">
        <v>3</v>
      </c>
      <c r="B12" s="370"/>
      <c r="C12" s="371"/>
      <c r="D12" s="372"/>
      <c r="E12" s="372"/>
      <c r="F12" s="372"/>
      <c r="G12" s="372"/>
      <c r="H12" s="373"/>
      <c r="I12" s="371"/>
      <c r="J12" s="372"/>
      <c r="K12" s="372"/>
      <c r="L12" s="372"/>
      <c r="M12" s="372"/>
      <c r="N12" s="373"/>
      <c r="O12" s="372"/>
      <c r="P12" s="372"/>
      <c r="Q12" s="372"/>
      <c r="R12" s="373"/>
      <c r="S12" s="359"/>
      <c r="T12" s="360"/>
      <c r="U12" s="360"/>
      <c r="V12" s="361"/>
      <c r="W12" s="359"/>
      <c r="X12" s="360"/>
      <c r="Y12" s="360"/>
      <c r="Z12" s="361"/>
      <c r="AA12" s="359"/>
      <c r="AB12" s="360"/>
      <c r="AC12" s="361"/>
      <c r="AD12" s="359" t="str">
        <f t="shared" ref="AD12" si="1">IF(W12="","",W12*AA12)</f>
        <v/>
      </c>
      <c r="AE12" s="360"/>
      <c r="AF12" s="360"/>
      <c r="AG12" s="360"/>
      <c r="AH12" s="360"/>
      <c r="AI12" s="360"/>
      <c r="AJ12" s="361"/>
      <c r="AK12" s="386"/>
      <c r="AL12" s="387"/>
      <c r="AM12" s="387"/>
      <c r="AN12" s="387"/>
      <c r="AO12" s="387"/>
      <c r="AP12" s="387"/>
      <c r="AQ12" s="387"/>
      <c r="AR12" s="387"/>
      <c r="AS12" s="387"/>
      <c r="AT12" s="387"/>
      <c r="AU12" s="387"/>
      <c r="AV12" s="388"/>
    </row>
    <row r="13" spans="1:63" x14ac:dyDescent="0.4">
      <c r="A13" s="370"/>
      <c r="B13" s="370"/>
      <c r="C13" s="374"/>
      <c r="D13" s="375"/>
      <c r="E13" s="375"/>
      <c r="F13" s="375"/>
      <c r="G13" s="375"/>
      <c r="H13" s="376"/>
      <c r="I13" s="374"/>
      <c r="J13" s="375"/>
      <c r="K13" s="375"/>
      <c r="L13" s="375"/>
      <c r="M13" s="375"/>
      <c r="N13" s="376"/>
      <c r="O13" s="375"/>
      <c r="P13" s="375"/>
      <c r="Q13" s="375"/>
      <c r="R13" s="376"/>
      <c r="S13" s="362"/>
      <c r="T13" s="363"/>
      <c r="U13" s="363"/>
      <c r="V13" s="364"/>
      <c r="W13" s="362"/>
      <c r="X13" s="363"/>
      <c r="Y13" s="363"/>
      <c r="Z13" s="364"/>
      <c r="AA13" s="362"/>
      <c r="AB13" s="363"/>
      <c r="AC13" s="364"/>
      <c r="AD13" s="362"/>
      <c r="AE13" s="363"/>
      <c r="AF13" s="363"/>
      <c r="AG13" s="363"/>
      <c r="AH13" s="363"/>
      <c r="AI13" s="363"/>
      <c r="AJ13" s="364"/>
      <c r="AK13" s="389"/>
      <c r="AL13" s="390"/>
      <c r="AM13" s="390"/>
      <c r="AN13" s="390"/>
      <c r="AO13" s="390"/>
      <c r="AP13" s="390"/>
      <c r="AQ13" s="390"/>
      <c r="AR13" s="390"/>
      <c r="AS13" s="390"/>
      <c r="AT13" s="390"/>
      <c r="AU13" s="390"/>
      <c r="AV13" s="391"/>
    </row>
    <row r="14" spans="1:63" x14ac:dyDescent="0.4">
      <c r="A14" s="370">
        <v>4</v>
      </c>
      <c r="B14" s="370"/>
      <c r="C14" s="371"/>
      <c r="D14" s="372"/>
      <c r="E14" s="372"/>
      <c r="F14" s="372"/>
      <c r="G14" s="372"/>
      <c r="H14" s="373"/>
      <c r="I14" s="371"/>
      <c r="J14" s="372"/>
      <c r="K14" s="372"/>
      <c r="L14" s="372"/>
      <c r="M14" s="372"/>
      <c r="N14" s="373"/>
      <c r="O14" s="372"/>
      <c r="P14" s="372"/>
      <c r="Q14" s="372"/>
      <c r="R14" s="373"/>
      <c r="S14" s="359"/>
      <c r="T14" s="360"/>
      <c r="U14" s="360"/>
      <c r="V14" s="361"/>
      <c r="W14" s="359"/>
      <c r="X14" s="360"/>
      <c r="Y14" s="360"/>
      <c r="Z14" s="361"/>
      <c r="AA14" s="359"/>
      <c r="AB14" s="360"/>
      <c r="AC14" s="361"/>
      <c r="AD14" s="359" t="str">
        <f t="shared" ref="AD14" si="2">IF(W14="","",W14*AA14)</f>
        <v/>
      </c>
      <c r="AE14" s="360"/>
      <c r="AF14" s="360"/>
      <c r="AG14" s="360"/>
      <c r="AH14" s="360"/>
      <c r="AI14" s="360"/>
      <c r="AJ14" s="361"/>
      <c r="AK14" s="386"/>
      <c r="AL14" s="387"/>
      <c r="AM14" s="387"/>
      <c r="AN14" s="387"/>
      <c r="AO14" s="387"/>
      <c r="AP14" s="387"/>
      <c r="AQ14" s="387"/>
      <c r="AR14" s="387"/>
      <c r="AS14" s="387"/>
      <c r="AT14" s="387"/>
      <c r="AU14" s="387"/>
      <c r="AV14" s="388"/>
    </row>
    <row r="15" spans="1:63" x14ac:dyDescent="0.4">
      <c r="A15" s="370"/>
      <c r="B15" s="370"/>
      <c r="C15" s="374"/>
      <c r="D15" s="375"/>
      <c r="E15" s="375"/>
      <c r="F15" s="375"/>
      <c r="G15" s="375"/>
      <c r="H15" s="376"/>
      <c r="I15" s="374"/>
      <c r="J15" s="375"/>
      <c r="K15" s="375"/>
      <c r="L15" s="375"/>
      <c r="M15" s="375"/>
      <c r="N15" s="376"/>
      <c r="O15" s="375"/>
      <c r="P15" s="375"/>
      <c r="Q15" s="375"/>
      <c r="R15" s="376"/>
      <c r="S15" s="362"/>
      <c r="T15" s="363"/>
      <c r="U15" s="363"/>
      <c r="V15" s="364"/>
      <c r="W15" s="362"/>
      <c r="X15" s="363"/>
      <c r="Y15" s="363"/>
      <c r="Z15" s="364"/>
      <c r="AA15" s="362"/>
      <c r="AB15" s="363"/>
      <c r="AC15" s="364"/>
      <c r="AD15" s="362"/>
      <c r="AE15" s="363"/>
      <c r="AF15" s="363"/>
      <c r="AG15" s="363"/>
      <c r="AH15" s="363"/>
      <c r="AI15" s="363"/>
      <c r="AJ15" s="364"/>
      <c r="AK15" s="389"/>
      <c r="AL15" s="390"/>
      <c r="AM15" s="390"/>
      <c r="AN15" s="390"/>
      <c r="AO15" s="390"/>
      <c r="AP15" s="390"/>
      <c r="AQ15" s="390"/>
      <c r="AR15" s="390"/>
      <c r="AS15" s="390"/>
      <c r="AT15" s="390"/>
      <c r="AU15" s="390"/>
      <c r="AV15" s="391"/>
    </row>
    <row r="16" spans="1:63" x14ac:dyDescent="0.4">
      <c r="A16" s="370">
        <v>5</v>
      </c>
      <c r="B16" s="370"/>
      <c r="C16" s="371"/>
      <c r="D16" s="372"/>
      <c r="E16" s="372"/>
      <c r="F16" s="372"/>
      <c r="G16" s="372"/>
      <c r="H16" s="373"/>
      <c r="I16" s="371"/>
      <c r="J16" s="372"/>
      <c r="K16" s="372"/>
      <c r="L16" s="372"/>
      <c r="M16" s="372"/>
      <c r="N16" s="373"/>
      <c r="O16" s="372"/>
      <c r="P16" s="372"/>
      <c r="Q16" s="372"/>
      <c r="R16" s="373"/>
      <c r="S16" s="359"/>
      <c r="T16" s="360"/>
      <c r="U16" s="360"/>
      <c r="V16" s="361"/>
      <c r="W16" s="359"/>
      <c r="X16" s="360"/>
      <c r="Y16" s="360"/>
      <c r="Z16" s="361"/>
      <c r="AA16" s="359"/>
      <c r="AB16" s="360"/>
      <c r="AC16" s="361"/>
      <c r="AD16" s="359" t="str">
        <f t="shared" ref="AD16" si="3">IF(W16="","",W16*AA16)</f>
        <v/>
      </c>
      <c r="AE16" s="360"/>
      <c r="AF16" s="360"/>
      <c r="AG16" s="360"/>
      <c r="AH16" s="360"/>
      <c r="AI16" s="360"/>
      <c r="AJ16" s="361"/>
      <c r="AK16" s="386"/>
      <c r="AL16" s="387"/>
      <c r="AM16" s="387"/>
      <c r="AN16" s="387"/>
      <c r="AO16" s="387"/>
      <c r="AP16" s="387"/>
      <c r="AQ16" s="387"/>
      <c r="AR16" s="387"/>
      <c r="AS16" s="387"/>
      <c r="AT16" s="387"/>
      <c r="AU16" s="387"/>
      <c r="AV16" s="388"/>
    </row>
    <row r="17" spans="1:48" x14ac:dyDescent="0.4">
      <c r="A17" s="370"/>
      <c r="B17" s="370"/>
      <c r="C17" s="374"/>
      <c r="D17" s="375"/>
      <c r="E17" s="375"/>
      <c r="F17" s="375"/>
      <c r="G17" s="375"/>
      <c r="H17" s="376"/>
      <c r="I17" s="374"/>
      <c r="J17" s="375"/>
      <c r="K17" s="375"/>
      <c r="L17" s="375"/>
      <c r="M17" s="375"/>
      <c r="N17" s="376"/>
      <c r="O17" s="375"/>
      <c r="P17" s="375"/>
      <c r="Q17" s="375"/>
      <c r="R17" s="376"/>
      <c r="S17" s="362"/>
      <c r="T17" s="363"/>
      <c r="U17" s="363"/>
      <c r="V17" s="364"/>
      <c r="W17" s="362"/>
      <c r="X17" s="363"/>
      <c r="Y17" s="363"/>
      <c r="Z17" s="364"/>
      <c r="AA17" s="362"/>
      <c r="AB17" s="363"/>
      <c r="AC17" s="364"/>
      <c r="AD17" s="362"/>
      <c r="AE17" s="363"/>
      <c r="AF17" s="363"/>
      <c r="AG17" s="363"/>
      <c r="AH17" s="363"/>
      <c r="AI17" s="363"/>
      <c r="AJ17" s="364"/>
      <c r="AK17" s="389"/>
      <c r="AL17" s="390"/>
      <c r="AM17" s="390"/>
      <c r="AN17" s="390"/>
      <c r="AO17" s="390"/>
      <c r="AP17" s="390"/>
      <c r="AQ17" s="390"/>
      <c r="AR17" s="390"/>
      <c r="AS17" s="390"/>
      <c r="AT17" s="390"/>
      <c r="AU17" s="390"/>
      <c r="AV17" s="391"/>
    </row>
    <row r="18" spans="1:48" x14ac:dyDescent="0.4">
      <c r="A18" s="370">
        <v>6</v>
      </c>
      <c r="B18" s="370"/>
      <c r="C18" s="371"/>
      <c r="D18" s="372"/>
      <c r="E18" s="372"/>
      <c r="F18" s="372"/>
      <c r="G18" s="372"/>
      <c r="H18" s="373"/>
      <c r="I18" s="371"/>
      <c r="J18" s="372"/>
      <c r="K18" s="372"/>
      <c r="L18" s="372"/>
      <c r="M18" s="372"/>
      <c r="N18" s="373"/>
      <c r="O18" s="372"/>
      <c r="P18" s="372"/>
      <c r="Q18" s="372"/>
      <c r="R18" s="373"/>
      <c r="S18" s="359"/>
      <c r="T18" s="360"/>
      <c r="U18" s="360"/>
      <c r="V18" s="361"/>
      <c r="W18" s="359"/>
      <c r="X18" s="360"/>
      <c r="Y18" s="360"/>
      <c r="Z18" s="361"/>
      <c r="AA18" s="359"/>
      <c r="AB18" s="360"/>
      <c r="AC18" s="361"/>
      <c r="AD18" s="359" t="str">
        <f t="shared" ref="AD18" si="4">IF(W18="","",W18*AA18)</f>
        <v/>
      </c>
      <c r="AE18" s="360"/>
      <c r="AF18" s="360"/>
      <c r="AG18" s="360"/>
      <c r="AH18" s="360"/>
      <c r="AI18" s="360"/>
      <c r="AJ18" s="361"/>
      <c r="AK18" s="386"/>
      <c r="AL18" s="387"/>
      <c r="AM18" s="387"/>
      <c r="AN18" s="387"/>
      <c r="AO18" s="387"/>
      <c r="AP18" s="387"/>
      <c r="AQ18" s="387"/>
      <c r="AR18" s="387"/>
      <c r="AS18" s="387"/>
      <c r="AT18" s="387"/>
      <c r="AU18" s="387"/>
      <c r="AV18" s="388"/>
    </row>
    <row r="19" spans="1:48" x14ac:dyDescent="0.4">
      <c r="A19" s="370"/>
      <c r="B19" s="370"/>
      <c r="C19" s="374"/>
      <c r="D19" s="375"/>
      <c r="E19" s="375"/>
      <c r="F19" s="375"/>
      <c r="G19" s="375"/>
      <c r="H19" s="376"/>
      <c r="I19" s="374"/>
      <c r="J19" s="375"/>
      <c r="K19" s="375"/>
      <c r="L19" s="375"/>
      <c r="M19" s="375"/>
      <c r="N19" s="376"/>
      <c r="O19" s="375"/>
      <c r="P19" s="375"/>
      <c r="Q19" s="375"/>
      <c r="R19" s="376"/>
      <c r="S19" s="362"/>
      <c r="T19" s="363"/>
      <c r="U19" s="363"/>
      <c r="V19" s="364"/>
      <c r="W19" s="362"/>
      <c r="X19" s="363"/>
      <c r="Y19" s="363"/>
      <c r="Z19" s="364"/>
      <c r="AA19" s="362"/>
      <c r="AB19" s="363"/>
      <c r="AC19" s="364"/>
      <c r="AD19" s="362"/>
      <c r="AE19" s="363"/>
      <c r="AF19" s="363"/>
      <c r="AG19" s="363"/>
      <c r="AH19" s="363"/>
      <c r="AI19" s="363"/>
      <c r="AJ19" s="364"/>
      <c r="AK19" s="389"/>
      <c r="AL19" s="390"/>
      <c r="AM19" s="390"/>
      <c r="AN19" s="390"/>
      <c r="AO19" s="390"/>
      <c r="AP19" s="390"/>
      <c r="AQ19" s="390"/>
      <c r="AR19" s="390"/>
      <c r="AS19" s="390"/>
      <c r="AT19" s="390"/>
      <c r="AU19" s="390"/>
      <c r="AV19" s="391"/>
    </row>
    <row r="20" spans="1:48" x14ac:dyDescent="0.4">
      <c r="A20" s="370">
        <v>7</v>
      </c>
      <c r="B20" s="370"/>
      <c r="C20" s="371"/>
      <c r="D20" s="372"/>
      <c r="E20" s="372"/>
      <c r="F20" s="372"/>
      <c r="G20" s="372"/>
      <c r="H20" s="373"/>
      <c r="I20" s="371"/>
      <c r="J20" s="372"/>
      <c r="K20" s="372"/>
      <c r="L20" s="372"/>
      <c r="M20" s="372"/>
      <c r="N20" s="373"/>
      <c r="O20" s="372"/>
      <c r="P20" s="372"/>
      <c r="Q20" s="372"/>
      <c r="R20" s="373"/>
      <c r="S20" s="359"/>
      <c r="T20" s="360"/>
      <c r="U20" s="360"/>
      <c r="V20" s="361"/>
      <c r="W20" s="359"/>
      <c r="X20" s="360"/>
      <c r="Y20" s="360"/>
      <c r="Z20" s="361"/>
      <c r="AA20" s="359"/>
      <c r="AB20" s="360"/>
      <c r="AC20" s="361"/>
      <c r="AD20" s="359" t="str">
        <f t="shared" ref="AD20" si="5">IF(W20="","",W20*AA20)</f>
        <v/>
      </c>
      <c r="AE20" s="360"/>
      <c r="AF20" s="360"/>
      <c r="AG20" s="360"/>
      <c r="AH20" s="360"/>
      <c r="AI20" s="360"/>
      <c r="AJ20" s="361"/>
      <c r="AK20" s="386"/>
      <c r="AL20" s="387"/>
      <c r="AM20" s="387"/>
      <c r="AN20" s="387"/>
      <c r="AO20" s="387"/>
      <c r="AP20" s="387"/>
      <c r="AQ20" s="387"/>
      <c r="AR20" s="387"/>
      <c r="AS20" s="387"/>
      <c r="AT20" s="387"/>
      <c r="AU20" s="387"/>
      <c r="AV20" s="388"/>
    </row>
    <row r="21" spans="1:48" x14ac:dyDescent="0.4">
      <c r="A21" s="370"/>
      <c r="B21" s="370"/>
      <c r="C21" s="374"/>
      <c r="D21" s="375"/>
      <c r="E21" s="375"/>
      <c r="F21" s="375"/>
      <c r="G21" s="375"/>
      <c r="H21" s="376"/>
      <c r="I21" s="374"/>
      <c r="J21" s="375"/>
      <c r="K21" s="375"/>
      <c r="L21" s="375"/>
      <c r="M21" s="375"/>
      <c r="N21" s="376"/>
      <c r="O21" s="375"/>
      <c r="P21" s="375"/>
      <c r="Q21" s="375"/>
      <c r="R21" s="376"/>
      <c r="S21" s="362"/>
      <c r="T21" s="363"/>
      <c r="U21" s="363"/>
      <c r="V21" s="364"/>
      <c r="W21" s="362"/>
      <c r="X21" s="363"/>
      <c r="Y21" s="363"/>
      <c r="Z21" s="364"/>
      <c r="AA21" s="362"/>
      <c r="AB21" s="363"/>
      <c r="AC21" s="364"/>
      <c r="AD21" s="362"/>
      <c r="AE21" s="363"/>
      <c r="AF21" s="363"/>
      <c r="AG21" s="363"/>
      <c r="AH21" s="363"/>
      <c r="AI21" s="363"/>
      <c r="AJ21" s="364"/>
      <c r="AK21" s="389"/>
      <c r="AL21" s="390"/>
      <c r="AM21" s="390"/>
      <c r="AN21" s="390"/>
      <c r="AO21" s="390"/>
      <c r="AP21" s="390"/>
      <c r="AQ21" s="390"/>
      <c r="AR21" s="390"/>
      <c r="AS21" s="390"/>
      <c r="AT21" s="390"/>
      <c r="AU21" s="390"/>
      <c r="AV21" s="391"/>
    </row>
    <row r="22" spans="1:48" x14ac:dyDescent="0.4">
      <c r="A22" s="370">
        <v>8</v>
      </c>
      <c r="B22" s="370"/>
      <c r="C22" s="371"/>
      <c r="D22" s="372"/>
      <c r="E22" s="372"/>
      <c r="F22" s="372"/>
      <c r="G22" s="372"/>
      <c r="H22" s="373"/>
      <c r="I22" s="371"/>
      <c r="J22" s="372"/>
      <c r="K22" s="372"/>
      <c r="L22" s="372"/>
      <c r="M22" s="372"/>
      <c r="N22" s="373"/>
      <c r="O22" s="372"/>
      <c r="P22" s="372"/>
      <c r="Q22" s="372"/>
      <c r="R22" s="373"/>
      <c r="S22" s="359"/>
      <c r="T22" s="360"/>
      <c r="U22" s="360"/>
      <c r="V22" s="361"/>
      <c r="W22" s="359"/>
      <c r="X22" s="360"/>
      <c r="Y22" s="360"/>
      <c r="Z22" s="361"/>
      <c r="AA22" s="359"/>
      <c r="AB22" s="360"/>
      <c r="AC22" s="361"/>
      <c r="AD22" s="359" t="str">
        <f t="shared" ref="AD22" si="6">IF(W22="","",W22*AA22)</f>
        <v/>
      </c>
      <c r="AE22" s="360"/>
      <c r="AF22" s="360"/>
      <c r="AG22" s="360"/>
      <c r="AH22" s="360"/>
      <c r="AI22" s="360"/>
      <c r="AJ22" s="361"/>
      <c r="AK22" s="386"/>
      <c r="AL22" s="387"/>
      <c r="AM22" s="387"/>
      <c r="AN22" s="387"/>
      <c r="AO22" s="387"/>
      <c r="AP22" s="387"/>
      <c r="AQ22" s="387"/>
      <c r="AR22" s="387"/>
      <c r="AS22" s="387"/>
      <c r="AT22" s="387"/>
      <c r="AU22" s="387"/>
      <c r="AV22" s="388"/>
    </row>
    <row r="23" spans="1:48" x14ac:dyDescent="0.4">
      <c r="A23" s="370"/>
      <c r="B23" s="370"/>
      <c r="C23" s="374"/>
      <c r="D23" s="375"/>
      <c r="E23" s="375"/>
      <c r="F23" s="375"/>
      <c r="G23" s="375"/>
      <c r="H23" s="376"/>
      <c r="I23" s="374"/>
      <c r="J23" s="375"/>
      <c r="K23" s="375"/>
      <c r="L23" s="375"/>
      <c r="M23" s="375"/>
      <c r="N23" s="376"/>
      <c r="O23" s="375"/>
      <c r="P23" s="375"/>
      <c r="Q23" s="375"/>
      <c r="R23" s="376"/>
      <c r="S23" s="362"/>
      <c r="T23" s="363"/>
      <c r="U23" s="363"/>
      <c r="V23" s="364"/>
      <c r="W23" s="362"/>
      <c r="X23" s="363"/>
      <c r="Y23" s="363"/>
      <c r="Z23" s="364"/>
      <c r="AA23" s="362"/>
      <c r="AB23" s="363"/>
      <c r="AC23" s="364"/>
      <c r="AD23" s="362"/>
      <c r="AE23" s="363"/>
      <c r="AF23" s="363"/>
      <c r="AG23" s="363"/>
      <c r="AH23" s="363"/>
      <c r="AI23" s="363"/>
      <c r="AJ23" s="364"/>
      <c r="AK23" s="389"/>
      <c r="AL23" s="390"/>
      <c r="AM23" s="390"/>
      <c r="AN23" s="390"/>
      <c r="AO23" s="390"/>
      <c r="AP23" s="390"/>
      <c r="AQ23" s="390"/>
      <c r="AR23" s="390"/>
      <c r="AS23" s="390"/>
      <c r="AT23" s="390"/>
      <c r="AU23" s="390"/>
      <c r="AV23" s="391"/>
    </row>
    <row r="24" spans="1:48" x14ac:dyDescent="0.4">
      <c r="A24" s="371">
        <v>9</v>
      </c>
      <c r="B24" s="373"/>
      <c r="C24" s="57"/>
      <c r="D24" s="57"/>
      <c r="E24" s="57"/>
      <c r="F24" s="57"/>
      <c r="G24" s="57"/>
      <c r="H24" s="57"/>
      <c r="I24" s="371"/>
      <c r="J24" s="372"/>
      <c r="K24" s="372"/>
      <c r="L24" s="372"/>
      <c r="M24" s="372"/>
      <c r="N24" s="373"/>
      <c r="O24" s="372"/>
      <c r="P24" s="372"/>
      <c r="Q24" s="372"/>
      <c r="R24" s="373"/>
      <c r="S24" s="359"/>
      <c r="T24" s="360"/>
      <c r="U24" s="360"/>
      <c r="V24" s="361"/>
      <c r="W24" s="359"/>
      <c r="X24" s="360"/>
      <c r="Y24" s="360"/>
      <c r="Z24" s="361"/>
      <c r="AA24" s="359"/>
      <c r="AB24" s="360"/>
      <c r="AC24" s="361"/>
      <c r="AD24" s="359" t="str">
        <f t="shared" ref="AD24" si="7">IF(W24="","",W24*AA24)</f>
        <v/>
      </c>
      <c r="AE24" s="360"/>
      <c r="AF24" s="360"/>
      <c r="AG24" s="360"/>
      <c r="AH24" s="360"/>
      <c r="AI24" s="360"/>
      <c r="AJ24" s="361"/>
      <c r="AK24" s="386"/>
      <c r="AL24" s="387"/>
      <c r="AM24" s="387"/>
      <c r="AN24" s="387"/>
      <c r="AO24" s="387"/>
      <c r="AP24" s="387"/>
      <c r="AQ24" s="387"/>
      <c r="AR24" s="387"/>
      <c r="AS24" s="387"/>
      <c r="AT24" s="387"/>
      <c r="AU24" s="387"/>
      <c r="AV24" s="388"/>
    </row>
    <row r="25" spans="1:48" x14ac:dyDescent="0.4">
      <c r="A25" s="374"/>
      <c r="B25" s="376"/>
      <c r="C25" s="58"/>
      <c r="D25" s="58"/>
      <c r="E25" s="58"/>
      <c r="F25" s="58"/>
      <c r="G25" s="58"/>
      <c r="H25" s="58"/>
      <c r="I25" s="374"/>
      <c r="J25" s="375"/>
      <c r="K25" s="375"/>
      <c r="L25" s="375"/>
      <c r="M25" s="375"/>
      <c r="N25" s="376"/>
      <c r="O25" s="375"/>
      <c r="P25" s="375"/>
      <c r="Q25" s="375"/>
      <c r="R25" s="376"/>
      <c r="S25" s="362"/>
      <c r="T25" s="363"/>
      <c r="U25" s="363"/>
      <c r="V25" s="364"/>
      <c r="W25" s="362"/>
      <c r="X25" s="363"/>
      <c r="Y25" s="363"/>
      <c r="Z25" s="364"/>
      <c r="AA25" s="362"/>
      <c r="AB25" s="363"/>
      <c r="AC25" s="364"/>
      <c r="AD25" s="362"/>
      <c r="AE25" s="363"/>
      <c r="AF25" s="363"/>
      <c r="AG25" s="363"/>
      <c r="AH25" s="363"/>
      <c r="AI25" s="363"/>
      <c r="AJ25" s="364"/>
      <c r="AK25" s="389"/>
      <c r="AL25" s="390"/>
      <c r="AM25" s="390"/>
      <c r="AN25" s="390"/>
      <c r="AO25" s="390"/>
      <c r="AP25" s="390"/>
      <c r="AQ25" s="390"/>
      <c r="AR25" s="390"/>
      <c r="AS25" s="390"/>
      <c r="AT25" s="390"/>
      <c r="AU25" s="390"/>
      <c r="AV25" s="391"/>
    </row>
    <row r="26" spans="1:48" x14ac:dyDescent="0.4">
      <c r="A26" s="371">
        <v>10</v>
      </c>
      <c r="B26" s="373"/>
      <c r="C26" s="57"/>
      <c r="D26" s="57"/>
      <c r="E26" s="57"/>
      <c r="F26" s="57"/>
      <c r="G26" s="57"/>
      <c r="H26" s="57"/>
      <c r="I26" s="371"/>
      <c r="J26" s="372"/>
      <c r="K26" s="372"/>
      <c r="L26" s="372"/>
      <c r="M26" s="372"/>
      <c r="N26" s="373"/>
      <c r="O26" s="372"/>
      <c r="P26" s="372"/>
      <c r="Q26" s="372"/>
      <c r="R26" s="373"/>
      <c r="S26" s="359"/>
      <c r="T26" s="360"/>
      <c r="U26" s="360"/>
      <c r="V26" s="361"/>
      <c r="W26" s="359"/>
      <c r="X26" s="360"/>
      <c r="Y26" s="360"/>
      <c r="Z26" s="361"/>
      <c r="AA26" s="359"/>
      <c r="AB26" s="360"/>
      <c r="AC26" s="361"/>
      <c r="AD26" s="359" t="str">
        <f t="shared" ref="AD26" si="8">IF(W26="","",W26*AA26)</f>
        <v/>
      </c>
      <c r="AE26" s="360"/>
      <c r="AF26" s="360"/>
      <c r="AG26" s="360"/>
      <c r="AH26" s="360"/>
      <c r="AI26" s="360"/>
      <c r="AJ26" s="361"/>
      <c r="AK26" s="386"/>
      <c r="AL26" s="387"/>
      <c r="AM26" s="387"/>
      <c r="AN26" s="387"/>
      <c r="AO26" s="387"/>
      <c r="AP26" s="387"/>
      <c r="AQ26" s="387"/>
      <c r="AR26" s="387"/>
      <c r="AS26" s="387"/>
      <c r="AT26" s="387"/>
      <c r="AU26" s="387"/>
      <c r="AV26" s="388"/>
    </row>
    <row r="27" spans="1:48" x14ac:dyDescent="0.4">
      <c r="A27" s="374"/>
      <c r="B27" s="376"/>
      <c r="C27" s="58"/>
      <c r="D27" s="58"/>
      <c r="E27" s="58"/>
      <c r="F27" s="58"/>
      <c r="G27" s="58"/>
      <c r="H27" s="58"/>
      <c r="I27" s="374"/>
      <c r="J27" s="375"/>
      <c r="K27" s="375"/>
      <c r="L27" s="375"/>
      <c r="M27" s="375"/>
      <c r="N27" s="376"/>
      <c r="O27" s="375"/>
      <c r="P27" s="375"/>
      <c r="Q27" s="375"/>
      <c r="R27" s="376"/>
      <c r="S27" s="362"/>
      <c r="T27" s="363"/>
      <c r="U27" s="363"/>
      <c r="V27" s="364"/>
      <c r="W27" s="362"/>
      <c r="X27" s="363"/>
      <c r="Y27" s="363"/>
      <c r="Z27" s="364"/>
      <c r="AA27" s="362"/>
      <c r="AB27" s="363"/>
      <c r="AC27" s="364"/>
      <c r="AD27" s="362"/>
      <c r="AE27" s="363"/>
      <c r="AF27" s="363"/>
      <c r="AG27" s="363"/>
      <c r="AH27" s="363"/>
      <c r="AI27" s="363"/>
      <c r="AJ27" s="364"/>
      <c r="AK27" s="389"/>
      <c r="AL27" s="390"/>
      <c r="AM27" s="390"/>
      <c r="AN27" s="390"/>
      <c r="AO27" s="390"/>
      <c r="AP27" s="390"/>
      <c r="AQ27" s="390"/>
      <c r="AR27" s="390"/>
      <c r="AS27" s="390"/>
      <c r="AT27" s="390"/>
      <c r="AU27" s="390"/>
      <c r="AV27" s="391"/>
    </row>
    <row r="28" spans="1:48" hidden="1" outlineLevel="1" x14ac:dyDescent="0.4">
      <c r="A28" s="371">
        <v>11</v>
      </c>
      <c r="B28" s="373"/>
      <c r="C28" s="57"/>
      <c r="D28" s="57"/>
      <c r="E28" s="57"/>
      <c r="F28" s="57"/>
      <c r="G28" s="57"/>
      <c r="H28" s="57"/>
      <c r="I28" s="371"/>
      <c r="J28" s="372"/>
      <c r="K28" s="372"/>
      <c r="L28" s="372"/>
      <c r="M28" s="372"/>
      <c r="N28" s="373"/>
      <c r="O28" s="372"/>
      <c r="P28" s="372"/>
      <c r="Q28" s="372"/>
      <c r="R28" s="373"/>
      <c r="S28" s="359"/>
      <c r="T28" s="360"/>
      <c r="U28" s="360"/>
      <c r="V28" s="361"/>
      <c r="W28" s="359"/>
      <c r="X28" s="360"/>
      <c r="Y28" s="360"/>
      <c r="Z28" s="361"/>
      <c r="AA28" s="359"/>
      <c r="AB28" s="360"/>
      <c r="AC28" s="361"/>
      <c r="AD28" s="359" t="str">
        <f t="shared" ref="AD28" si="9">IF(W28="","",W28*AA28)</f>
        <v/>
      </c>
      <c r="AE28" s="360"/>
      <c r="AF28" s="360"/>
      <c r="AG28" s="360"/>
      <c r="AH28" s="360"/>
      <c r="AI28" s="360"/>
      <c r="AJ28" s="361"/>
      <c r="AK28" s="386"/>
      <c r="AL28" s="387"/>
      <c r="AM28" s="387"/>
      <c r="AN28" s="387"/>
      <c r="AO28" s="387"/>
      <c r="AP28" s="387"/>
      <c r="AQ28" s="387"/>
      <c r="AR28" s="387"/>
      <c r="AS28" s="387"/>
      <c r="AT28" s="387"/>
      <c r="AU28" s="387"/>
      <c r="AV28" s="388"/>
    </row>
    <row r="29" spans="1:48" hidden="1" outlineLevel="1" x14ac:dyDescent="0.4">
      <c r="A29" s="374"/>
      <c r="B29" s="376"/>
      <c r="C29" s="58"/>
      <c r="D29" s="58"/>
      <c r="E29" s="58"/>
      <c r="F29" s="58"/>
      <c r="G29" s="58"/>
      <c r="H29" s="58"/>
      <c r="I29" s="374"/>
      <c r="J29" s="375"/>
      <c r="K29" s="375"/>
      <c r="L29" s="375"/>
      <c r="M29" s="375"/>
      <c r="N29" s="376"/>
      <c r="O29" s="375"/>
      <c r="P29" s="375"/>
      <c r="Q29" s="375"/>
      <c r="R29" s="376"/>
      <c r="S29" s="362"/>
      <c r="T29" s="363"/>
      <c r="U29" s="363"/>
      <c r="V29" s="364"/>
      <c r="W29" s="362"/>
      <c r="X29" s="363"/>
      <c r="Y29" s="363"/>
      <c r="Z29" s="364"/>
      <c r="AA29" s="362"/>
      <c r="AB29" s="363"/>
      <c r="AC29" s="364"/>
      <c r="AD29" s="362"/>
      <c r="AE29" s="363"/>
      <c r="AF29" s="363"/>
      <c r="AG29" s="363"/>
      <c r="AH29" s="363"/>
      <c r="AI29" s="363"/>
      <c r="AJ29" s="364"/>
      <c r="AK29" s="389"/>
      <c r="AL29" s="390"/>
      <c r="AM29" s="390"/>
      <c r="AN29" s="390"/>
      <c r="AO29" s="390"/>
      <c r="AP29" s="390"/>
      <c r="AQ29" s="390"/>
      <c r="AR29" s="390"/>
      <c r="AS29" s="390"/>
      <c r="AT29" s="390"/>
      <c r="AU29" s="390"/>
      <c r="AV29" s="391"/>
    </row>
    <row r="30" spans="1:48" hidden="1" outlineLevel="1" x14ac:dyDescent="0.4">
      <c r="A30" s="371">
        <v>12</v>
      </c>
      <c r="B30" s="373"/>
      <c r="C30" s="57"/>
      <c r="D30" s="57"/>
      <c r="E30" s="57"/>
      <c r="F30" s="57"/>
      <c r="G30" s="57"/>
      <c r="H30" s="57"/>
      <c r="I30" s="371"/>
      <c r="J30" s="372"/>
      <c r="K30" s="372"/>
      <c r="L30" s="372"/>
      <c r="M30" s="372"/>
      <c r="N30" s="373"/>
      <c r="O30" s="372"/>
      <c r="P30" s="372"/>
      <c r="Q30" s="372"/>
      <c r="R30" s="373"/>
      <c r="S30" s="359"/>
      <c r="T30" s="360"/>
      <c r="U30" s="360"/>
      <c r="V30" s="361"/>
      <c r="W30" s="359"/>
      <c r="X30" s="360"/>
      <c r="Y30" s="360"/>
      <c r="Z30" s="361"/>
      <c r="AA30" s="359"/>
      <c r="AB30" s="360"/>
      <c r="AC30" s="361"/>
      <c r="AD30" s="359" t="str">
        <f t="shared" ref="AD30" si="10">IF(W30="","",W30*AA30)</f>
        <v/>
      </c>
      <c r="AE30" s="360"/>
      <c r="AF30" s="360"/>
      <c r="AG30" s="360"/>
      <c r="AH30" s="360"/>
      <c r="AI30" s="360"/>
      <c r="AJ30" s="361"/>
      <c r="AK30" s="386"/>
      <c r="AL30" s="387"/>
      <c r="AM30" s="387"/>
      <c r="AN30" s="387"/>
      <c r="AO30" s="387"/>
      <c r="AP30" s="387"/>
      <c r="AQ30" s="387"/>
      <c r="AR30" s="387"/>
      <c r="AS30" s="387"/>
      <c r="AT30" s="387"/>
      <c r="AU30" s="387"/>
      <c r="AV30" s="388"/>
    </row>
    <row r="31" spans="1:48" hidden="1" outlineLevel="1" x14ac:dyDescent="0.4">
      <c r="A31" s="374"/>
      <c r="B31" s="376"/>
      <c r="C31" s="58"/>
      <c r="D31" s="58"/>
      <c r="E31" s="58"/>
      <c r="F31" s="58"/>
      <c r="G31" s="58"/>
      <c r="H31" s="58"/>
      <c r="I31" s="374"/>
      <c r="J31" s="375"/>
      <c r="K31" s="375"/>
      <c r="L31" s="375"/>
      <c r="M31" s="375"/>
      <c r="N31" s="376"/>
      <c r="O31" s="375"/>
      <c r="P31" s="375"/>
      <c r="Q31" s="375"/>
      <c r="R31" s="376"/>
      <c r="S31" s="362"/>
      <c r="T31" s="363"/>
      <c r="U31" s="363"/>
      <c r="V31" s="364"/>
      <c r="W31" s="362"/>
      <c r="X31" s="363"/>
      <c r="Y31" s="363"/>
      <c r="Z31" s="364"/>
      <c r="AA31" s="362"/>
      <c r="AB31" s="363"/>
      <c r="AC31" s="364"/>
      <c r="AD31" s="362"/>
      <c r="AE31" s="363"/>
      <c r="AF31" s="363"/>
      <c r="AG31" s="363"/>
      <c r="AH31" s="363"/>
      <c r="AI31" s="363"/>
      <c r="AJ31" s="364"/>
      <c r="AK31" s="389"/>
      <c r="AL31" s="390"/>
      <c r="AM31" s="390"/>
      <c r="AN31" s="390"/>
      <c r="AO31" s="390"/>
      <c r="AP31" s="390"/>
      <c r="AQ31" s="390"/>
      <c r="AR31" s="390"/>
      <c r="AS31" s="390"/>
      <c r="AT31" s="390"/>
      <c r="AU31" s="390"/>
      <c r="AV31" s="391"/>
    </row>
    <row r="32" spans="1:48" hidden="1" outlineLevel="1" x14ac:dyDescent="0.4">
      <c r="A32" s="371">
        <v>13</v>
      </c>
      <c r="B32" s="373"/>
      <c r="C32" s="57"/>
      <c r="D32" s="57"/>
      <c r="E32" s="57"/>
      <c r="F32" s="57"/>
      <c r="G32" s="57"/>
      <c r="H32" s="57"/>
      <c r="I32" s="371"/>
      <c r="J32" s="372"/>
      <c r="K32" s="372"/>
      <c r="L32" s="372"/>
      <c r="M32" s="372"/>
      <c r="N32" s="373"/>
      <c r="O32" s="372"/>
      <c r="P32" s="372"/>
      <c r="Q32" s="372"/>
      <c r="R32" s="373"/>
      <c r="S32" s="359"/>
      <c r="T32" s="360"/>
      <c r="U32" s="360"/>
      <c r="V32" s="361"/>
      <c r="W32" s="359"/>
      <c r="X32" s="360"/>
      <c r="Y32" s="360"/>
      <c r="Z32" s="361"/>
      <c r="AA32" s="359"/>
      <c r="AB32" s="360"/>
      <c r="AC32" s="361"/>
      <c r="AD32" s="359" t="str">
        <f t="shared" ref="AD32" si="11">IF(W32="","",W32*AA32)</f>
        <v/>
      </c>
      <c r="AE32" s="360"/>
      <c r="AF32" s="360"/>
      <c r="AG32" s="360"/>
      <c r="AH32" s="360"/>
      <c r="AI32" s="360"/>
      <c r="AJ32" s="361"/>
      <c r="AK32" s="386"/>
      <c r="AL32" s="387"/>
      <c r="AM32" s="387"/>
      <c r="AN32" s="387"/>
      <c r="AO32" s="387"/>
      <c r="AP32" s="387"/>
      <c r="AQ32" s="387"/>
      <c r="AR32" s="387"/>
      <c r="AS32" s="387"/>
      <c r="AT32" s="387"/>
      <c r="AU32" s="387"/>
      <c r="AV32" s="388"/>
    </row>
    <row r="33" spans="1:63" hidden="1" outlineLevel="1" x14ac:dyDescent="0.4">
      <c r="A33" s="374"/>
      <c r="B33" s="376"/>
      <c r="C33" s="58"/>
      <c r="D33" s="58"/>
      <c r="E33" s="58"/>
      <c r="F33" s="58"/>
      <c r="G33" s="58"/>
      <c r="H33" s="58"/>
      <c r="I33" s="374"/>
      <c r="J33" s="375"/>
      <c r="K33" s="375"/>
      <c r="L33" s="375"/>
      <c r="M33" s="375"/>
      <c r="N33" s="376"/>
      <c r="O33" s="375"/>
      <c r="P33" s="375"/>
      <c r="Q33" s="375"/>
      <c r="R33" s="376"/>
      <c r="S33" s="362"/>
      <c r="T33" s="363"/>
      <c r="U33" s="363"/>
      <c r="V33" s="364"/>
      <c r="W33" s="362"/>
      <c r="X33" s="363"/>
      <c r="Y33" s="363"/>
      <c r="Z33" s="364"/>
      <c r="AA33" s="362"/>
      <c r="AB33" s="363"/>
      <c r="AC33" s="364"/>
      <c r="AD33" s="362"/>
      <c r="AE33" s="363"/>
      <c r="AF33" s="363"/>
      <c r="AG33" s="363"/>
      <c r="AH33" s="363"/>
      <c r="AI33" s="363"/>
      <c r="AJ33" s="364"/>
      <c r="AK33" s="389"/>
      <c r="AL33" s="390"/>
      <c r="AM33" s="390"/>
      <c r="AN33" s="390"/>
      <c r="AO33" s="390"/>
      <c r="AP33" s="390"/>
      <c r="AQ33" s="390"/>
      <c r="AR33" s="390"/>
      <c r="AS33" s="390"/>
      <c r="AT33" s="390"/>
      <c r="AU33" s="390"/>
      <c r="AV33" s="391"/>
    </row>
    <row r="34" spans="1:63" hidden="1" outlineLevel="1" x14ac:dyDescent="0.4">
      <c r="A34" s="371">
        <v>14</v>
      </c>
      <c r="B34" s="373"/>
      <c r="C34" s="57"/>
      <c r="D34" s="57"/>
      <c r="E34" s="57"/>
      <c r="F34" s="57"/>
      <c r="G34" s="57"/>
      <c r="H34" s="57"/>
      <c r="I34" s="371"/>
      <c r="J34" s="372"/>
      <c r="K34" s="372"/>
      <c r="L34" s="372"/>
      <c r="M34" s="372"/>
      <c r="N34" s="373"/>
      <c r="O34" s="372"/>
      <c r="P34" s="372"/>
      <c r="Q34" s="372"/>
      <c r="R34" s="373"/>
      <c r="S34" s="359"/>
      <c r="T34" s="360"/>
      <c r="U34" s="360"/>
      <c r="V34" s="361"/>
      <c r="W34" s="359"/>
      <c r="X34" s="360"/>
      <c r="Y34" s="360"/>
      <c r="Z34" s="361"/>
      <c r="AA34" s="359"/>
      <c r="AB34" s="360"/>
      <c r="AC34" s="361"/>
      <c r="AD34" s="359" t="str">
        <f t="shared" ref="AD34" si="12">IF(W34="","",W34*AA34)</f>
        <v/>
      </c>
      <c r="AE34" s="360"/>
      <c r="AF34" s="360"/>
      <c r="AG34" s="360"/>
      <c r="AH34" s="360"/>
      <c r="AI34" s="360"/>
      <c r="AJ34" s="361"/>
      <c r="AK34" s="386"/>
      <c r="AL34" s="387"/>
      <c r="AM34" s="387"/>
      <c r="AN34" s="387"/>
      <c r="AO34" s="387"/>
      <c r="AP34" s="387"/>
      <c r="AQ34" s="387"/>
      <c r="AR34" s="387"/>
      <c r="AS34" s="387"/>
      <c r="AT34" s="387"/>
      <c r="AU34" s="387"/>
      <c r="AV34" s="388"/>
    </row>
    <row r="35" spans="1:63" hidden="1" outlineLevel="1" x14ac:dyDescent="0.4">
      <c r="A35" s="374"/>
      <c r="B35" s="376"/>
      <c r="C35" s="58"/>
      <c r="D35" s="58"/>
      <c r="E35" s="58"/>
      <c r="F35" s="58"/>
      <c r="G35" s="58"/>
      <c r="H35" s="58"/>
      <c r="I35" s="374"/>
      <c r="J35" s="375"/>
      <c r="K35" s="375"/>
      <c r="L35" s="375"/>
      <c r="M35" s="375"/>
      <c r="N35" s="376"/>
      <c r="O35" s="375"/>
      <c r="P35" s="375"/>
      <c r="Q35" s="375"/>
      <c r="R35" s="376"/>
      <c r="S35" s="362"/>
      <c r="T35" s="363"/>
      <c r="U35" s="363"/>
      <c r="V35" s="364"/>
      <c r="W35" s="362"/>
      <c r="X35" s="363"/>
      <c r="Y35" s="363"/>
      <c r="Z35" s="364"/>
      <c r="AA35" s="362"/>
      <c r="AB35" s="363"/>
      <c r="AC35" s="364"/>
      <c r="AD35" s="362"/>
      <c r="AE35" s="363"/>
      <c r="AF35" s="363"/>
      <c r="AG35" s="363"/>
      <c r="AH35" s="363"/>
      <c r="AI35" s="363"/>
      <c r="AJ35" s="364"/>
      <c r="AK35" s="389"/>
      <c r="AL35" s="390"/>
      <c r="AM35" s="390"/>
      <c r="AN35" s="390"/>
      <c r="AO35" s="390"/>
      <c r="AP35" s="390"/>
      <c r="AQ35" s="390"/>
      <c r="AR35" s="390"/>
      <c r="AS35" s="390"/>
      <c r="AT35" s="390"/>
      <c r="AU35" s="390"/>
      <c r="AV35" s="391"/>
    </row>
    <row r="36" spans="1:63" hidden="1" outlineLevel="1" x14ac:dyDescent="0.4">
      <c r="A36" s="371">
        <v>15</v>
      </c>
      <c r="B36" s="373"/>
      <c r="C36" s="57"/>
      <c r="D36" s="57"/>
      <c r="E36" s="57"/>
      <c r="F36" s="57"/>
      <c r="G36" s="57"/>
      <c r="H36" s="57"/>
      <c r="I36" s="371"/>
      <c r="J36" s="372"/>
      <c r="K36" s="372"/>
      <c r="L36" s="372"/>
      <c r="M36" s="372"/>
      <c r="N36" s="373"/>
      <c r="O36" s="372"/>
      <c r="P36" s="372"/>
      <c r="Q36" s="372"/>
      <c r="R36" s="373"/>
      <c r="S36" s="359"/>
      <c r="T36" s="360"/>
      <c r="U36" s="360"/>
      <c r="V36" s="361"/>
      <c r="W36" s="359"/>
      <c r="X36" s="360"/>
      <c r="Y36" s="360"/>
      <c r="Z36" s="361"/>
      <c r="AA36" s="359"/>
      <c r="AB36" s="360"/>
      <c r="AC36" s="361"/>
      <c r="AD36" s="359" t="str">
        <f t="shared" ref="AD36" si="13">IF(W36="","",W36*AA36)</f>
        <v/>
      </c>
      <c r="AE36" s="360"/>
      <c r="AF36" s="360"/>
      <c r="AG36" s="360"/>
      <c r="AH36" s="360"/>
      <c r="AI36" s="360"/>
      <c r="AJ36" s="361"/>
      <c r="AK36" s="386"/>
      <c r="AL36" s="387"/>
      <c r="AM36" s="387"/>
      <c r="AN36" s="387"/>
      <c r="AO36" s="387"/>
      <c r="AP36" s="387"/>
      <c r="AQ36" s="387"/>
      <c r="AR36" s="387"/>
      <c r="AS36" s="387"/>
      <c r="AT36" s="387"/>
      <c r="AU36" s="387"/>
      <c r="AV36" s="388"/>
    </row>
    <row r="37" spans="1:63" hidden="1" outlineLevel="1" x14ac:dyDescent="0.4">
      <c r="A37" s="374"/>
      <c r="B37" s="376"/>
      <c r="C37" s="58"/>
      <c r="D37" s="58"/>
      <c r="E37" s="58"/>
      <c r="F37" s="58"/>
      <c r="G37" s="58"/>
      <c r="H37" s="58"/>
      <c r="I37" s="374"/>
      <c r="J37" s="375"/>
      <c r="K37" s="375"/>
      <c r="L37" s="375"/>
      <c r="M37" s="375"/>
      <c r="N37" s="376"/>
      <c r="O37" s="375"/>
      <c r="P37" s="375"/>
      <c r="Q37" s="375"/>
      <c r="R37" s="376"/>
      <c r="S37" s="362"/>
      <c r="T37" s="363"/>
      <c r="U37" s="363"/>
      <c r="V37" s="364"/>
      <c r="W37" s="362"/>
      <c r="X37" s="363"/>
      <c r="Y37" s="363"/>
      <c r="Z37" s="364"/>
      <c r="AA37" s="362"/>
      <c r="AB37" s="363"/>
      <c r="AC37" s="364"/>
      <c r="AD37" s="362"/>
      <c r="AE37" s="363"/>
      <c r="AF37" s="363"/>
      <c r="AG37" s="363"/>
      <c r="AH37" s="363"/>
      <c r="AI37" s="363"/>
      <c r="AJ37" s="364"/>
      <c r="AK37" s="389"/>
      <c r="AL37" s="390"/>
      <c r="AM37" s="390"/>
      <c r="AN37" s="390"/>
      <c r="AO37" s="390"/>
      <c r="AP37" s="390"/>
      <c r="AQ37" s="390"/>
      <c r="AR37" s="390"/>
      <c r="AS37" s="390"/>
      <c r="AT37" s="390"/>
      <c r="AU37" s="390"/>
      <c r="AV37" s="391"/>
    </row>
    <row r="38" spans="1:63" hidden="1" outlineLevel="1" x14ac:dyDescent="0.4">
      <c r="A38" s="371">
        <v>16</v>
      </c>
      <c r="B38" s="373"/>
      <c r="C38" s="57"/>
      <c r="D38" s="57"/>
      <c r="E38" s="57"/>
      <c r="F38" s="57"/>
      <c r="G38" s="57"/>
      <c r="H38" s="57"/>
      <c r="I38" s="371"/>
      <c r="J38" s="372"/>
      <c r="K38" s="372"/>
      <c r="L38" s="372"/>
      <c r="M38" s="372"/>
      <c r="N38" s="373"/>
      <c r="O38" s="372"/>
      <c r="P38" s="372"/>
      <c r="Q38" s="372"/>
      <c r="R38" s="373"/>
      <c r="S38" s="359"/>
      <c r="T38" s="360"/>
      <c r="U38" s="360"/>
      <c r="V38" s="361"/>
      <c r="W38" s="359"/>
      <c r="X38" s="360"/>
      <c r="Y38" s="360"/>
      <c r="Z38" s="361"/>
      <c r="AA38" s="359"/>
      <c r="AB38" s="360"/>
      <c r="AC38" s="361"/>
      <c r="AD38" s="359" t="str">
        <f t="shared" ref="AD38" si="14">IF(W38="","",W38*AA38)</f>
        <v/>
      </c>
      <c r="AE38" s="360"/>
      <c r="AF38" s="360"/>
      <c r="AG38" s="360"/>
      <c r="AH38" s="360"/>
      <c r="AI38" s="360"/>
      <c r="AJ38" s="361"/>
      <c r="AK38" s="386"/>
      <c r="AL38" s="387"/>
      <c r="AM38" s="387"/>
      <c r="AN38" s="387"/>
      <c r="AO38" s="387"/>
      <c r="AP38" s="387"/>
      <c r="AQ38" s="387"/>
      <c r="AR38" s="387"/>
      <c r="AS38" s="387"/>
      <c r="AT38" s="387"/>
      <c r="AU38" s="387"/>
      <c r="AV38" s="388"/>
    </row>
    <row r="39" spans="1:63" hidden="1" outlineLevel="1" x14ac:dyDescent="0.4">
      <c r="A39" s="374"/>
      <c r="B39" s="376"/>
      <c r="C39" s="58"/>
      <c r="D39" s="58"/>
      <c r="E39" s="58"/>
      <c r="F39" s="58"/>
      <c r="G39" s="58"/>
      <c r="H39" s="58"/>
      <c r="I39" s="374"/>
      <c r="J39" s="375"/>
      <c r="K39" s="375"/>
      <c r="L39" s="375"/>
      <c r="M39" s="375"/>
      <c r="N39" s="376"/>
      <c r="O39" s="375"/>
      <c r="P39" s="375"/>
      <c r="Q39" s="375"/>
      <c r="R39" s="376"/>
      <c r="S39" s="362"/>
      <c r="T39" s="363"/>
      <c r="U39" s="363"/>
      <c r="V39" s="364"/>
      <c r="W39" s="362"/>
      <c r="X39" s="363"/>
      <c r="Y39" s="363"/>
      <c r="Z39" s="364"/>
      <c r="AA39" s="362"/>
      <c r="AB39" s="363"/>
      <c r="AC39" s="364"/>
      <c r="AD39" s="362"/>
      <c r="AE39" s="363"/>
      <c r="AF39" s="363"/>
      <c r="AG39" s="363"/>
      <c r="AH39" s="363"/>
      <c r="AI39" s="363"/>
      <c r="AJ39" s="364"/>
      <c r="AK39" s="389"/>
      <c r="AL39" s="390"/>
      <c r="AM39" s="390"/>
      <c r="AN39" s="390"/>
      <c r="AO39" s="390"/>
      <c r="AP39" s="390"/>
      <c r="AQ39" s="390"/>
      <c r="AR39" s="390"/>
      <c r="AS39" s="390"/>
      <c r="AT39" s="390"/>
      <c r="AU39" s="390"/>
      <c r="AV39" s="391"/>
    </row>
    <row r="40" spans="1:63" hidden="1" outlineLevel="1" x14ac:dyDescent="0.4">
      <c r="A40" s="371">
        <v>17</v>
      </c>
      <c r="B40" s="373"/>
      <c r="C40" s="57"/>
      <c r="D40" s="57"/>
      <c r="E40" s="57"/>
      <c r="F40" s="57"/>
      <c r="G40" s="57"/>
      <c r="H40" s="57"/>
      <c r="I40" s="371"/>
      <c r="J40" s="372"/>
      <c r="K40" s="372"/>
      <c r="L40" s="372"/>
      <c r="M40" s="372"/>
      <c r="N40" s="373"/>
      <c r="O40" s="372"/>
      <c r="P40" s="372"/>
      <c r="Q40" s="372"/>
      <c r="R40" s="373"/>
      <c r="S40" s="359"/>
      <c r="T40" s="360"/>
      <c r="U40" s="360"/>
      <c r="V40" s="361"/>
      <c r="W40" s="359"/>
      <c r="X40" s="360"/>
      <c r="Y40" s="360"/>
      <c r="Z40" s="361"/>
      <c r="AA40" s="359"/>
      <c r="AB40" s="360"/>
      <c r="AC40" s="361"/>
      <c r="AD40" s="359" t="str">
        <f t="shared" ref="AD40" si="15">IF(W40="","",W40*AA40)</f>
        <v/>
      </c>
      <c r="AE40" s="360"/>
      <c r="AF40" s="360"/>
      <c r="AG40" s="360"/>
      <c r="AH40" s="360"/>
      <c r="AI40" s="360"/>
      <c r="AJ40" s="361"/>
      <c r="AK40" s="386"/>
      <c r="AL40" s="387"/>
      <c r="AM40" s="387"/>
      <c r="AN40" s="387"/>
      <c r="AO40" s="387"/>
      <c r="AP40" s="387"/>
      <c r="AQ40" s="387"/>
      <c r="AR40" s="387"/>
      <c r="AS40" s="387"/>
      <c r="AT40" s="387"/>
      <c r="AU40" s="387"/>
      <c r="AV40" s="388"/>
    </row>
    <row r="41" spans="1:63" hidden="1" outlineLevel="1" x14ac:dyDescent="0.4">
      <c r="A41" s="374"/>
      <c r="B41" s="376"/>
      <c r="C41" s="58"/>
      <c r="D41" s="58"/>
      <c r="E41" s="58"/>
      <c r="F41" s="58"/>
      <c r="G41" s="58"/>
      <c r="H41" s="58"/>
      <c r="I41" s="374"/>
      <c r="J41" s="375"/>
      <c r="K41" s="375"/>
      <c r="L41" s="375"/>
      <c r="M41" s="375"/>
      <c r="N41" s="376"/>
      <c r="O41" s="375"/>
      <c r="P41" s="375"/>
      <c r="Q41" s="375"/>
      <c r="R41" s="376"/>
      <c r="S41" s="362"/>
      <c r="T41" s="363"/>
      <c r="U41" s="363"/>
      <c r="V41" s="364"/>
      <c r="W41" s="362"/>
      <c r="X41" s="363"/>
      <c r="Y41" s="363"/>
      <c r="Z41" s="364"/>
      <c r="AA41" s="362"/>
      <c r="AB41" s="363"/>
      <c r="AC41" s="364"/>
      <c r="AD41" s="362"/>
      <c r="AE41" s="363"/>
      <c r="AF41" s="363"/>
      <c r="AG41" s="363"/>
      <c r="AH41" s="363"/>
      <c r="AI41" s="363"/>
      <c r="AJ41" s="364"/>
      <c r="AK41" s="389"/>
      <c r="AL41" s="390"/>
      <c r="AM41" s="390"/>
      <c r="AN41" s="390"/>
      <c r="AO41" s="390"/>
      <c r="AP41" s="390"/>
      <c r="AQ41" s="390"/>
      <c r="AR41" s="390"/>
      <c r="AS41" s="390"/>
      <c r="AT41" s="390"/>
      <c r="AU41" s="390"/>
      <c r="AV41" s="391"/>
    </row>
    <row r="42" spans="1:63" hidden="1" outlineLevel="1" x14ac:dyDescent="0.4">
      <c r="A42" s="371">
        <v>18</v>
      </c>
      <c r="B42" s="373"/>
      <c r="C42" s="57"/>
      <c r="D42" s="57"/>
      <c r="E42" s="57"/>
      <c r="F42" s="57"/>
      <c r="G42" s="57"/>
      <c r="H42" s="57"/>
      <c r="I42" s="371"/>
      <c r="J42" s="372"/>
      <c r="K42" s="372"/>
      <c r="L42" s="372"/>
      <c r="M42" s="372"/>
      <c r="N42" s="373"/>
      <c r="O42" s="372"/>
      <c r="P42" s="372"/>
      <c r="Q42" s="372"/>
      <c r="R42" s="373"/>
      <c r="S42" s="359"/>
      <c r="T42" s="360"/>
      <c r="U42" s="360"/>
      <c r="V42" s="361"/>
      <c r="W42" s="359"/>
      <c r="X42" s="360"/>
      <c r="Y42" s="360"/>
      <c r="Z42" s="361"/>
      <c r="AA42" s="359"/>
      <c r="AB42" s="360"/>
      <c r="AC42" s="361"/>
      <c r="AD42" s="359" t="str">
        <f t="shared" ref="AD42" si="16">IF(W42="","",W42*AA42)</f>
        <v/>
      </c>
      <c r="AE42" s="360"/>
      <c r="AF42" s="360"/>
      <c r="AG42" s="360"/>
      <c r="AH42" s="360"/>
      <c r="AI42" s="360"/>
      <c r="AJ42" s="361"/>
      <c r="AK42" s="386"/>
      <c r="AL42" s="387"/>
      <c r="AM42" s="387"/>
      <c r="AN42" s="387"/>
      <c r="AO42" s="387"/>
      <c r="AP42" s="387"/>
      <c r="AQ42" s="387"/>
      <c r="AR42" s="387"/>
      <c r="AS42" s="387"/>
      <c r="AT42" s="387"/>
      <c r="AU42" s="387"/>
      <c r="AV42" s="388"/>
    </row>
    <row r="43" spans="1:63" hidden="1" outlineLevel="1" x14ac:dyDescent="0.4">
      <c r="A43" s="374"/>
      <c r="B43" s="376"/>
      <c r="C43" s="58"/>
      <c r="D43" s="58"/>
      <c r="E43" s="58"/>
      <c r="F43" s="58"/>
      <c r="G43" s="58"/>
      <c r="H43" s="58"/>
      <c r="I43" s="374"/>
      <c r="J43" s="375"/>
      <c r="K43" s="375"/>
      <c r="L43" s="375"/>
      <c r="M43" s="375"/>
      <c r="N43" s="376"/>
      <c r="O43" s="375"/>
      <c r="P43" s="375"/>
      <c r="Q43" s="375"/>
      <c r="R43" s="376"/>
      <c r="S43" s="362"/>
      <c r="T43" s="363"/>
      <c r="U43" s="363"/>
      <c r="V43" s="364"/>
      <c r="W43" s="362"/>
      <c r="X43" s="363"/>
      <c r="Y43" s="363"/>
      <c r="Z43" s="364"/>
      <c r="AA43" s="362"/>
      <c r="AB43" s="363"/>
      <c r="AC43" s="364"/>
      <c r="AD43" s="362"/>
      <c r="AE43" s="363"/>
      <c r="AF43" s="363"/>
      <c r="AG43" s="363"/>
      <c r="AH43" s="363"/>
      <c r="AI43" s="363"/>
      <c r="AJ43" s="364"/>
      <c r="AK43" s="389"/>
      <c r="AL43" s="390"/>
      <c r="AM43" s="390"/>
      <c r="AN43" s="390"/>
      <c r="AO43" s="390"/>
      <c r="AP43" s="390"/>
      <c r="AQ43" s="390"/>
      <c r="AR43" s="390"/>
      <c r="AS43" s="390"/>
      <c r="AT43" s="390"/>
      <c r="AU43" s="390"/>
      <c r="AV43" s="391"/>
    </row>
    <row r="44" spans="1:63" hidden="1" outlineLevel="1" x14ac:dyDescent="0.4">
      <c r="A44" s="371">
        <v>19</v>
      </c>
      <c r="B44" s="373"/>
      <c r="C44" s="57"/>
      <c r="D44" s="57"/>
      <c r="E44" s="57"/>
      <c r="F44" s="57"/>
      <c r="G44" s="57"/>
      <c r="H44" s="57"/>
      <c r="I44" s="371"/>
      <c r="J44" s="372"/>
      <c r="K44" s="372"/>
      <c r="L44" s="372"/>
      <c r="M44" s="372"/>
      <c r="N44" s="373"/>
      <c r="O44" s="372"/>
      <c r="P44" s="372"/>
      <c r="Q44" s="372"/>
      <c r="R44" s="373"/>
      <c r="S44" s="359"/>
      <c r="T44" s="360"/>
      <c r="U44" s="360"/>
      <c r="V44" s="361"/>
      <c r="W44" s="359"/>
      <c r="X44" s="360"/>
      <c r="Y44" s="360"/>
      <c r="Z44" s="361"/>
      <c r="AA44" s="359"/>
      <c r="AB44" s="360"/>
      <c r="AC44" s="361"/>
      <c r="AD44" s="359" t="str">
        <f t="shared" ref="AD44" si="17">IF(W44="","",W44*AA44)</f>
        <v/>
      </c>
      <c r="AE44" s="360"/>
      <c r="AF44" s="360"/>
      <c r="AG44" s="360"/>
      <c r="AH44" s="360"/>
      <c r="AI44" s="360"/>
      <c r="AJ44" s="361"/>
      <c r="AK44" s="386"/>
      <c r="AL44" s="387"/>
      <c r="AM44" s="387"/>
      <c r="AN44" s="387"/>
      <c r="AO44" s="387"/>
      <c r="AP44" s="387"/>
      <c r="AQ44" s="387"/>
      <c r="AR44" s="387"/>
      <c r="AS44" s="387"/>
      <c r="AT44" s="387"/>
      <c r="AU44" s="387"/>
      <c r="AV44" s="388"/>
    </row>
    <row r="45" spans="1:63" hidden="1" outlineLevel="1" x14ac:dyDescent="0.4">
      <c r="A45" s="374"/>
      <c r="B45" s="376"/>
      <c r="C45" s="58"/>
      <c r="D45" s="58"/>
      <c r="E45" s="58"/>
      <c r="F45" s="58"/>
      <c r="G45" s="58"/>
      <c r="H45" s="58"/>
      <c r="I45" s="374"/>
      <c r="J45" s="375"/>
      <c r="K45" s="375"/>
      <c r="L45" s="375"/>
      <c r="M45" s="375"/>
      <c r="N45" s="376"/>
      <c r="O45" s="375"/>
      <c r="P45" s="375"/>
      <c r="Q45" s="375"/>
      <c r="R45" s="376"/>
      <c r="S45" s="362"/>
      <c r="T45" s="363"/>
      <c r="U45" s="363"/>
      <c r="V45" s="364"/>
      <c r="W45" s="362"/>
      <c r="X45" s="363"/>
      <c r="Y45" s="363"/>
      <c r="Z45" s="364"/>
      <c r="AA45" s="362"/>
      <c r="AB45" s="363"/>
      <c r="AC45" s="364"/>
      <c r="AD45" s="362"/>
      <c r="AE45" s="363"/>
      <c r="AF45" s="363"/>
      <c r="AG45" s="363"/>
      <c r="AH45" s="363"/>
      <c r="AI45" s="363"/>
      <c r="AJ45" s="364"/>
      <c r="AK45" s="389"/>
      <c r="AL45" s="390"/>
      <c r="AM45" s="390"/>
      <c r="AN45" s="390"/>
      <c r="AO45" s="390"/>
      <c r="AP45" s="390"/>
      <c r="AQ45" s="390"/>
      <c r="AR45" s="390"/>
      <c r="AS45" s="390"/>
      <c r="AT45" s="390"/>
      <c r="AU45" s="390"/>
      <c r="AV45" s="391"/>
    </row>
    <row r="46" spans="1:63" hidden="1" outlineLevel="1" x14ac:dyDescent="0.4">
      <c r="A46" s="371">
        <v>20</v>
      </c>
      <c r="B46" s="373"/>
      <c r="C46" s="57"/>
      <c r="D46" s="57"/>
      <c r="E46" s="57"/>
      <c r="F46" s="57"/>
      <c r="G46" s="57"/>
      <c r="H46" s="57"/>
      <c r="I46" s="371"/>
      <c r="J46" s="372"/>
      <c r="K46" s="372"/>
      <c r="L46" s="372"/>
      <c r="M46" s="372"/>
      <c r="N46" s="373"/>
      <c r="O46" s="372"/>
      <c r="P46" s="372"/>
      <c r="Q46" s="372"/>
      <c r="R46" s="373"/>
      <c r="S46" s="359"/>
      <c r="T46" s="360"/>
      <c r="U46" s="360"/>
      <c r="V46" s="361"/>
      <c r="W46" s="359"/>
      <c r="X46" s="360"/>
      <c r="Y46" s="360"/>
      <c r="Z46" s="361"/>
      <c r="AA46" s="359"/>
      <c r="AB46" s="360"/>
      <c r="AC46" s="361"/>
      <c r="AD46" s="359" t="str">
        <f t="shared" ref="AD46" si="18">IF(W46="","",W46*AA46)</f>
        <v/>
      </c>
      <c r="AE46" s="360"/>
      <c r="AF46" s="360"/>
      <c r="AG46" s="360"/>
      <c r="AH46" s="360"/>
      <c r="AI46" s="360"/>
      <c r="AJ46" s="361"/>
      <c r="AK46" s="386"/>
      <c r="AL46" s="387"/>
      <c r="AM46" s="387"/>
      <c r="AN46" s="387"/>
      <c r="AO46" s="387"/>
      <c r="AP46" s="387"/>
      <c r="AQ46" s="387"/>
      <c r="AR46" s="387"/>
      <c r="AS46" s="387"/>
      <c r="AT46" s="387"/>
      <c r="AU46" s="387"/>
      <c r="AV46" s="388"/>
    </row>
    <row r="47" spans="1:63" hidden="1" outlineLevel="1" x14ac:dyDescent="0.4">
      <c r="A47" s="374"/>
      <c r="B47" s="376"/>
      <c r="C47" s="58"/>
      <c r="D47" s="58"/>
      <c r="E47" s="58"/>
      <c r="F47" s="58"/>
      <c r="G47" s="58"/>
      <c r="H47" s="58"/>
      <c r="I47" s="374"/>
      <c r="J47" s="375"/>
      <c r="K47" s="375"/>
      <c r="L47" s="375"/>
      <c r="M47" s="375"/>
      <c r="N47" s="376"/>
      <c r="O47" s="375"/>
      <c r="P47" s="375"/>
      <c r="Q47" s="375"/>
      <c r="R47" s="376"/>
      <c r="S47" s="362"/>
      <c r="T47" s="363"/>
      <c r="U47" s="363"/>
      <c r="V47" s="364"/>
      <c r="W47" s="362"/>
      <c r="X47" s="363"/>
      <c r="Y47" s="363"/>
      <c r="Z47" s="364"/>
      <c r="AA47" s="362"/>
      <c r="AB47" s="363"/>
      <c r="AC47" s="364"/>
      <c r="AD47" s="362"/>
      <c r="AE47" s="363"/>
      <c r="AF47" s="363"/>
      <c r="AG47" s="363"/>
      <c r="AH47" s="363"/>
      <c r="AI47" s="363"/>
      <c r="AJ47" s="364"/>
      <c r="AK47" s="389"/>
      <c r="AL47" s="390"/>
      <c r="AM47" s="390"/>
      <c r="AN47" s="390"/>
      <c r="AO47" s="390"/>
      <c r="AP47" s="390"/>
      <c r="AQ47" s="390"/>
      <c r="AR47" s="390"/>
      <c r="AS47" s="390"/>
      <c r="AT47" s="390"/>
      <c r="AU47" s="390"/>
      <c r="AV47" s="391"/>
    </row>
    <row r="48" spans="1:63" collapsed="1" x14ac:dyDescent="0.4">
      <c r="A48" s="59" t="s">
        <v>81</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56"/>
      <c r="AF48" s="56"/>
      <c r="AG48" s="56"/>
      <c r="AH48" s="56"/>
      <c r="AI48" s="56"/>
      <c r="AJ48" s="56"/>
      <c r="AK48" s="56"/>
      <c r="AL48" s="56"/>
      <c r="AM48" s="56"/>
      <c r="AN48" s="56"/>
      <c r="AO48" s="56"/>
      <c r="AP48" s="56"/>
      <c r="AQ48" s="56"/>
      <c r="AR48" s="56"/>
      <c r="AS48" s="56"/>
      <c r="AT48" s="56"/>
      <c r="AU48" s="56"/>
      <c r="AV48" s="56"/>
      <c r="AW48" s="56"/>
      <c r="AX48" s="56"/>
      <c r="AY48" s="56"/>
      <c r="AZ48" s="27"/>
      <c r="BA48" s="27"/>
      <c r="BB48" s="27"/>
      <c r="BC48" s="27"/>
      <c r="BD48" s="27"/>
      <c r="BE48" s="27"/>
      <c r="BF48" s="27"/>
      <c r="BG48" s="27"/>
      <c r="BH48" s="27"/>
      <c r="BI48" s="27"/>
      <c r="BJ48" s="27"/>
      <c r="BK48" s="27"/>
    </row>
    <row r="49" spans="1:63" x14ac:dyDescent="0.4">
      <c r="A49" s="59"/>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56"/>
      <c r="AF49" s="56"/>
      <c r="AG49" s="56"/>
      <c r="AH49" s="56"/>
      <c r="AI49" s="56"/>
      <c r="AJ49" s="56"/>
      <c r="AK49" s="56"/>
      <c r="AL49" s="56"/>
      <c r="AM49" s="56"/>
      <c r="AN49" s="56"/>
      <c r="AO49" s="56"/>
      <c r="AP49" s="56"/>
      <c r="AQ49" s="56"/>
      <c r="AR49" s="56"/>
      <c r="AS49" s="56"/>
      <c r="AT49" s="56"/>
      <c r="AU49" s="56"/>
      <c r="AV49" s="56"/>
      <c r="AW49" s="56"/>
      <c r="AX49" s="56"/>
      <c r="AY49" s="56"/>
      <c r="AZ49" s="27"/>
      <c r="BA49" s="27"/>
      <c r="BB49" s="27"/>
      <c r="BC49" s="27"/>
      <c r="BD49" s="27"/>
      <c r="BE49" s="27"/>
      <c r="BF49" s="27"/>
      <c r="BG49" s="27"/>
      <c r="BH49" s="27"/>
      <c r="BI49" s="27"/>
      <c r="BJ49" s="27"/>
      <c r="BK49" s="27"/>
    </row>
    <row r="50" spans="1:63" x14ac:dyDescent="0.4">
      <c r="A50" s="25" t="s">
        <v>109</v>
      </c>
    </row>
    <row r="51" spans="1:63" x14ac:dyDescent="0.4">
      <c r="A51" s="365" t="s">
        <v>74</v>
      </c>
      <c r="B51" s="365"/>
      <c r="C51" s="377" t="s">
        <v>108</v>
      </c>
      <c r="D51" s="378"/>
      <c r="E51" s="378"/>
      <c r="F51" s="378"/>
      <c r="G51" s="378"/>
      <c r="H51" s="379"/>
      <c r="I51" s="377" t="s">
        <v>100</v>
      </c>
      <c r="J51" s="378"/>
      <c r="K51" s="378"/>
      <c r="L51" s="378"/>
      <c r="M51" s="378"/>
      <c r="N51" s="378"/>
      <c r="O51" s="379"/>
      <c r="P51" s="377" t="s">
        <v>101</v>
      </c>
      <c r="Q51" s="378"/>
      <c r="R51" s="378"/>
      <c r="S51" s="378"/>
      <c r="T51" s="379"/>
      <c r="U51" s="377" t="s">
        <v>102</v>
      </c>
      <c r="V51" s="378"/>
      <c r="W51" s="378"/>
      <c r="X51" s="378"/>
      <c r="Y51" s="378"/>
      <c r="Z51" s="378"/>
      <c r="AA51" s="378"/>
      <c r="AB51" s="378"/>
      <c r="AC51" s="378"/>
      <c r="AD51" s="378"/>
      <c r="AE51" s="379"/>
    </row>
    <row r="52" spans="1:63" x14ac:dyDescent="0.4">
      <c r="A52" s="365"/>
      <c r="B52" s="365"/>
      <c r="C52" s="382" t="s">
        <v>70</v>
      </c>
      <c r="D52" s="383"/>
      <c r="E52" s="383"/>
      <c r="F52" s="383"/>
      <c r="G52" s="383"/>
      <c r="H52" s="384"/>
      <c r="I52" s="382"/>
      <c r="J52" s="383"/>
      <c r="K52" s="383"/>
      <c r="L52" s="383"/>
      <c r="M52" s="383"/>
      <c r="N52" s="383"/>
      <c r="O52" s="384"/>
      <c r="P52" s="382"/>
      <c r="Q52" s="383"/>
      <c r="R52" s="383"/>
      <c r="S52" s="383"/>
      <c r="T52" s="384"/>
      <c r="U52" s="382"/>
      <c r="V52" s="383"/>
      <c r="W52" s="383"/>
      <c r="X52" s="383"/>
      <c r="Y52" s="383"/>
      <c r="Z52" s="383"/>
      <c r="AA52" s="383"/>
      <c r="AB52" s="383"/>
      <c r="AC52" s="383"/>
      <c r="AD52" s="383"/>
      <c r="AE52" s="384"/>
    </row>
    <row r="53" spans="1:63" x14ac:dyDescent="0.4">
      <c r="A53" s="370">
        <v>1</v>
      </c>
      <c r="B53" s="370"/>
      <c r="C53" s="371"/>
      <c r="D53" s="372"/>
      <c r="E53" s="372"/>
      <c r="F53" s="372"/>
      <c r="G53" s="372"/>
      <c r="H53" s="373"/>
      <c r="I53" s="359"/>
      <c r="J53" s="360"/>
      <c r="K53" s="360"/>
      <c r="L53" s="360"/>
      <c r="M53" s="360"/>
      <c r="N53" s="360"/>
      <c r="O53" s="361"/>
      <c r="P53" s="359"/>
      <c r="Q53" s="360"/>
      <c r="R53" s="360"/>
      <c r="S53" s="360"/>
      <c r="T53" s="361"/>
      <c r="U53" s="359"/>
      <c r="V53" s="360"/>
      <c r="W53" s="360"/>
      <c r="X53" s="360"/>
      <c r="Y53" s="360"/>
      <c r="Z53" s="360"/>
      <c r="AA53" s="360"/>
      <c r="AB53" s="360"/>
      <c r="AC53" s="360"/>
      <c r="AD53" s="360"/>
      <c r="AE53" s="361"/>
    </row>
    <row r="54" spans="1:63" x14ac:dyDescent="0.4">
      <c r="A54" s="370"/>
      <c r="B54" s="370"/>
      <c r="C54" s="374"/>
      <c r="D54" s="375"/>
      <c r="E54" s="375"/>
      <c r="F54" s="375"/>
      <c r="G54" s="375"/>
      <c r="H54" s="376"/>
      <c r="I54" s="362"/>
      <c r="J54" s="363"/>
      <c r="K54" s="363"/>
      <c r="L54" s="363"/>
      <c r="M54" s="363"/>
      <c r="N54" s="363"/>
      <c r="O54" s="364"/>
      <c r="P54" s="362"/>
      <c r="Q54" s="363"/>
      <c r="R54" s="363"/>
      <c r="S54" s="363"/>
      <c r="T54" s="364"/>
      <c r="U54" s="362"/>
      <c r="V54" s="363"/>
      <c r="W54" s="363"/>
      <c r="X54" s="363"/>
      <c r="Y54" s="363"/>
      <c r="Z54" s="363"/>
      <c r="AA54" s="363"/>
      <c r="AB54" s="363"/>
      <c r="AC54" s="363"/>
      <c r="AD54" s="363"/>
      <c r="AE54" s="364"/>
    </row>
    <row r="55" spans="1:63" x14ac:dyDescent="0.4">
      <c r="A55" s="370">
        <v>2</v>
      </c>
      <c r="B55" s="370"/>
      <c r="C55" s="371"/>
      <c r="D55" s="372"/>
      <c r="E55" s="372"/>
      <c r="F55" s="372"/>
      <c r="G55" s="372"/>
      <c r="H55" s="373"/>
      <c r="I55" s="359"/>
      <c r="J55" s="360"/>
      <c r="K55" s="360"/>
      <c r="L55" s="360"/>
      <c r="M55" s="360"/>
      <c r="N55" s="360"/>
      <c r="O55" s="361"/>
      <c r="P55" s="359"/>
      <c r="Q55" s="360"/>
      <c r="R55" s="360"/>
      <c r="S55" s="360"/>
      <c r="T55" s="361"/>
      <c r="U55" s="359"/>
      <c r="V55" s="360"/>
      <c r="W55" s="360"/>
      <c r="X55" s="360"/>
      <c r="Y55" s="360"/>
      <c r="Z55" s="360"/>
      <c r="AA55" s="360"/>
      <c r="AB55" s="360"/>
      <c r="AC55" s="360"/>
      <c r="AD55" s="360"/>
      <c r="AE55" s="361"/>
    </row>
    <row r="56" spans="1:63" x14ac:dyDescent="0.4">
      <c r="A56" s="370"/>
      <c r="B56" s="370"/>
      <c r="C56" s="374"/>
      <c r="D56" s="375"/>
      <c r="E56" s="375"/>
      <c r="F56" s="375"/>
      <c r="G56" s="375"/>
      <c r="H56" s="376"/>
      <c r="I56" s="362"/>
      <c r="J56" s="363"/>
      <c r="K56" s="363"/>
      <c r="L56" s="363"/>
      <c r="M56" s="363"/>
      <c r="N56" s="363"/>
      <c r="O56" s="364"/>
      <c r="P56" s="362"/>
      <c r="Q56" s="363"/>
      <c r="R56" s="363"/>
      <c r="S56" s="363"/>
      <c r="T56" s="364"/>
      <c r="U56" s="362"/>
      <c r="V56" s="363"/>
      <c r="W56" s="363"/>
      <c r="X56" s="363"/>
      <c r="Y56" s="363"/>
      <c r="Z56" s="363"/>
      <c r="AA56" s="363"/>
      <c r="AB56" s="363"/>
      <c r="AC56" s="363"/>
      <c r="AD56" s="363"/>
      <c r="AE56" s="364"/>
    </row>
    <row r="57" spans="1:63" x14ac:dyDescent="0.4">
      <c r="A57" s="370">
        <v>3</v>
      </c>
      <c r="B57" s="370"/>
      <c r="C57" s="371"/>
      <c r="D57" s="372"/>
      <c r="E57" s="372"/>
      <c r="F57" s="372"/>
      <c r="G57" s="372"/>
      <c r="H57" s="373"/>
      <c r="I57" s="359"/>
      <c r="J57" s="360"/>
      <c r="K57" s="360"/>
      <c r="L57" s="360"/>
      <c r="M57" s="360"/>
      <c r="N57" s="360"/>
      <c r="O57" s="361"/>
      <c r="P57" s="359"/>
      <c r="Q57" s="360"/>
      <c r="R57" s="360"/>
      <c r="S57" s="360"/>
      <c r="T57" s="361"/>
      <c r="U57" s="359"/>
      <c r="V57" s="360"/>
      <c r="W57" s="360"/>
      <c r="X57" s="360"/>
      <c r="Y57" s="360"/>
      <c r="Z57" s="360"/>
      <c r="AA57" s="360"/>
      <c r="AB57" s="360"/>
      <c r="AC57" s="360"/>
      <c r="AD57" s="360"/>
      <c r="AE57" s="361"/>
    </row>
    <row r="58" spans="1:63" x14ac:dyDescent="0.4">
      <c r="A58" s="370"/>
      <c r="B58" s="370"/>
      <c r="C58" s="374"/>
      <c r="D58" s="375"/>
      <c r="E58" s="375"/>
      <c r="F58" s="375"/>
      <c r="G58" s="375"/>
      <c r="H58" s="376"/>
      <c r="I58" s="362"/>
      <c r="J58" s="363"/>
      <c r="K58" s="363"/>
      <c r="L58" s="363"/>
      <c r="M58" s="363"/>
      <c r="N58" s="363"/>
      <c r="O58" s="364"/>
      <c r="P58" s="362"/>
      <c r="Q58" s="363"/>
      <c r="R58" s="363"/>
      <c r="S58" s="363"/>
      <c r="T58" s="364"/>
      <c r="U58" s="362"/>
      <c r="V58" s="363"/>
      <c r="W58" s="363"/>
      <c r="X58" s="363"/>
      <c r="Y58" s="363"/>
      <c r="Z58" s="363"/>
      <c r="AA58" s="363"/>
      <c r="AB58" s="363"/>
      <c r="AC58" s="363"/>
      <c r="AD58" s="363"/>
      <c r="AE58" s="364"/>
    </row>
    <row r="59" spans="1:63" x14ac:dyDescent="0.4">
      <c r="A59" s="370">
        <v>4</v>
      </c>
      <c r="B59" s="370"/>
      <c r="C59" s="371"/>
      <c r="D59" s="372"/>
      <c r="E59" s="372"/>
      <c r="F59" s="372"/>
      <c r="G59" s="372"/>
      <c r="H59" s="373"/>
      <c r="I59" s="359"/>
      <c r="J59" s="360"/>
      <c r="K59" s="360"/>
      <c r="L59" s="360"/>
      <c r="M59" s="360"/>
      <c r="N59" s="360"/>
      <c r="O59" s="361"/>
      <c r="P59" s="359"/>
      <c r="Q59" s="360"/>
      <c r="R59" s="360"/>
      <c r="S59" s="360"/>
      <c r="T59" s="361"/>
      <c r="U59" s="359"/>
      <c r="V59" s="360"/>
      <c r="W59" s="360"/>
      <c r="X59" s="360"/>
      <c r="Y59" s="360"/>
      <c r="Z59" s="360"/>
      <c r="AA59" s="360"/>
      <c r="AB59" s="360"/>
      <c r="AC59" s="360"/>
      <c r="AD59" s="360"/>
      <c r="AE59" s="361"/>
    </row>
    <row r="60" spans="1:63" x14ac:dyDescent="0.4">
      <c r="A60" s="370"/>
      <c r="B60" s="370"/>
      <c r="C60" s="374"/>
      <c r="D60" s="375"/>
      <c r="E60" s="375"/>
      <c r="F60" s="375"/>
      <c r="G60" s="375"/>
      <c r="H60" s="376"/>
      <c r="I60" s="362"/>
      <c r="J60" s="363"/>
      <c r="K60" s="363"/>
      <c r="L60" s="363"/>
      <c r="M60" s="363"/>
      <c r="N60" s="363"/>
      <c r="O60" s="364"/>
      <c r="P60" s="362"/>
      <c r="Q60" s="363"/>
      <c r="R60" s="363"/>
      <c r="S60" s="363"/>
      <c r="T60" s="364"/>
      <c r="U60" s="362"/>
      <c r="V60" s="363"/>
      <c r="W60" s="363"/>
      <c r="X60" s="363"/>
      <c r="Y60" s="363"/>
      <c r="Z60" s="363"/>
      <c r="AA60" s="363"/>
      <c r="AB60" s="363"/>
      <c r="AC60" s="363"/>
      <c r="AD60" s="363"/>
      <c r="AE60" s="364"/>
    </row>
    <row r="61" spans="1:63" x14ac:dyDescent="0.4">
      <c r="A61" s="370">
        <v>5</v>
      </c>
      <c r="B61" s="370"/>
      <c r="C61" s="371"/>
      <c r="D61" s="372"/>
      <c r="E61" s="372"/>
      <c r="F61" s="372"/>
      <c r="G61" s="372"/>
      <c r="H61" s="373"/>
      <c r="I61" s="359"/>
      <c r="J61" s="360"/>
      <c r="K61" s="360"/>
      <c r="L61" s="360"/>
      <c r="M61" s="360"/>
      <c r="N61" s="360"/>
      <c r="O61" s="361"/>
      <c r="P61" s="359"/>
      <c r="Q61" s="360"/>
      <c r="R61" s="360"/>
      <c r="S61" s="360"/>
      <c r="T61" s="361"/>
      <c r="U61" s="359"/>
      <c r="V61" s="360"/>
      <c r="W61" s="360"/>
      <c r="X61" s="360"/>
      <c r="Y61" s="360"/>
      <c r="Z61" s="360"/>
      <c r="AA61" s="360"/>
      <c r="AB61" s="360"/>
      <c r="AC61" s="360"/>
      <c r="AD61" s="360"/>
      <c r="AE61" s="361"/>
    </row>
    <row r="62" spans="1:63" x14ac:dyDescent="0.4">
      <c r="A62" s="370"/>
      <c r="B62" s="370"/>
      <c r="C62" s="374"/>
      <c r="D62" s="375"/>
      <c r="E62" s="375"/>
      <c r="F62" s="375"/>
      <c r="G62" s="375"/>
      <c r="H62" s="376"/>
      <c r="I62" s="362"/>
      <c r="J62" s="363"/>
      <c r="K62" s="363"/>
      <c r="L62" s="363"/>
      <c r="M62" s="363"/>
      <c r="N62" s="363"/>
      <c r="O62" s="364"/>
      <c r="P62" s="362"/>
      <c r="Q62" s="363"/>
      <c r="R62" s="363"/>
      <c r="S62" s="363"/>
      <c r="T62" s="364"/>
      <c r="U62" s="362"/>
      <c r="V62" s="363"/>
      <c r="W62" s="363"/>
      <c r="X62" s="363"/>
      <c r="Y62" s="363"/>
      <c r="Z62" s="363"/>
      <c r="AA62" s="363"/>
      <c r="AB62" s="363"/>
      <c r="AC62" s="363"/>
      <c r="AD62" s="363"/>
      <c r="AE62" s="364"/>
    </row>
    <row r="63" spans="1:63" x14ac:dyDescent="0.4">
      <c r="A63" s="59"/>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56"/>
      <c r="AF63" s="56"/>
      <c r="AG63" s="56"/>
      <c r="AH63" s="56"/>
      <c r="AI63" s="56"/>
      <c r="AJ63" s="56"/>
      <c r="AK63" s="56"/>
      <c r="AL63" s="56"/>
      <c r="AM63" s="56"/>
      <c r="AN63" s="56"/>
      <c r="AO63" s="56"/>
      <c r="AP63" s="56"/>
      <c r="AQ63" s="56"/>
      <c r="AR63" s="56"/>
      <c r="AS63" s="56"/>
      <c r="AT63" s="56"/>
      <c r="AU63" s="56"/>
      <c r="AV63" s="56"/>
      <c r="AW63" s="56"/>
      <c r="AX63" s="56"/>
      <c r="AY63" s="56"/>
      <c r="AZ63" s="27"/>
      <c r="BA63" s="27"/>
      <c r="BB63" s="27"/>
      <c r="BC63" s="27"/>
      <c r="BD63" s="27"/>
      <c r="BE63" s="27"/>
      <c r="BF63" s="27"/>
      <c r="BG63" s="27"/>
      <c r="BH63" s="27"/>
      <c r="BI63" s="27"/>
      <c r="BJ63" s="27"/>
      <c r="BK63" s="27"/>
    </row>
    <row r="64" spans="1:63" x14ac:dyDescent="0.4">
      <c r="A64" s="25" t="s">
        <v>110</v>
      </c>
    </row>
    <row r="65" spans="1:63" x14ac:dyDescent="0.4">
      <c r="A65" s="365" t="s">
        <v>74</v>
      </c>
      <c r="B65" s="365"/>
      <c r="C65" s="377" t="s">
        <v>108</v>
      </c>
      <c r="D65" s="378"/>
      <c r="E65" s="378"/>
      <c r="F65" s="378"/>
      <c r="G65" s="378"/>
      <c r="H65" s="379"/>
      <c r="I65" s="377" t="s">
        <v>100</v>
      </c>
      <c r="J65" s="378"/>
      <c r="K65" s="378"/>
      <c r="L65" s="378"/>
      <c r="M65" s="378"/>
      <c r="N65" s="378"/>
      <c r="O65" s="379"/>
      <c r="P65" s="377" t="s">
        <v>101</v>
      </c>
      <c r="Q65" s="378"/>
      <c r="R65" s="378"/>
      <c r="S65" s="378"/>
      <c r="T65" s="379"/>
      <c r="U65" s="377" t="s">
        <v>102</v>
      </c>
      <c r="V65" s="378"/>
      <c r="W65" s="378"/>
      <c r="X65" s="378"/>
      <c r="Y65" s="378"/>
      <c r="Z65" s="378"/>
      <c r="AA65" s="378"/>
      <c r="AB65" s="378"/>
      <c r="AC65" s="378"/>
      <c r="AD65" s="378"/>
      <c r="AE65" s="379"/>
    </row>
    <row r="66" spans="1:63" x14ac:dyDescent="0.4">
      <c r="A66" s="365"/>
      <c r="B66" s="365"/>
      <c r="C66" s="382" t="s">
        <v>70</v>
      </c>
      <c r="D66" s="383"/>
      <c r="E66" s="383"/>
      <c r="F66" s="383"/>
      <c r="G66" s="383"/>
      <c r="H66" s="384"/>
      <c r="I66" s="382"/>
      <c r="J66" s="383"/>
      <c r="K66" s="383"/>
      <c r="L66" s="383"/>
      <c r="M66" s="383"/>
      <c r="N66" s="383"/>
      <c r="O66" s="384"/>
      <c r="P66" s="382"/>
      <c r="Q66" s="383"/>
      <c r="R66" s="383"/>
      <c r="S66" s="383"/>
      <c r="T66" s="384"/>
      <c r="U66" s="382"/>
      <c r="V66" s="383"/>
      <c r="W66" s="383"/>
      <c r="X66" s="383"/>
      <c r="Y66" s="383"/>
      <c r="Z66" s="383"/>
      <c r="AA66" s="383"/>
      <c r="AB66" s="383"/>
      <c r="AC66" s="383"/>
      <c r="AD66" s="383"/>
      <c r="AE66" s="384"/>
    </row>
    <row r="67" spans="1:63" x14ac:dyDescent="0.4">
      <c r="A67" s="370">
        <v>1</v>
      </c>
      <c r="B67" s="370"/>
      <c r="C67" s="371"/>
      <c r="D67" s="372"/>
      <c r="E67" s="372"/>
      <c r="F67" s="372"/>
      <c r="G67" s="372"/>
      <c r="H67" s="373"/>
      <c r="I67" s="359"/>
      <c r="J67" s="360"/>
      <c r="K67" s="360"/>
      <c r="L67" s="360"/>
      <c r="M67" s="360"/>
      <c r="N67" s="360"/>
      <c r="O67" s="361"/>
      <c r="P67" s="359"/>
      <c r="Q67" s="360"/>
      <c r="R67" s="360"/>
      <c r="S67" s="360"/>
      <c r="T67" s="361"/>
      <c r="U67" s="359"/>
      <c r="V67" s="360"/>
      <c r="W67" s="360"/>
      <c r="X67" s="360"/>
      <c r="Y67" s="360"/>
      <c r="Z67" s="360"/>
      <c r="AA67" s="360"/>
      <c r="AB67" s="360"/>
      <c r="AC67" s="360"/>
      <c r="AD67" s="360"/>
      <c r="AE67" s="361"/>
    </row>
    <row r="68" spans="1:63" x14ac:dyDescent="0.4">
      <c r="A68" s="370"/>
      <c r="B68" s="370"/>
      <c r="C68" s="374"/>
      <c r="D68" s="375"/>
      <c r="E68" s="375"/>
      <c r="F68" s="375"/>
      <c r="G68" s="375"/>
      <c r="H68" s="376"/>
      <c r="I68" s="362"/>
      <c r="J68" s="363"/>
      <c r="K68" s="363"/>
      <c r="L68" s="363"/>
      <c r="M68" s="363"/>
      <c r="N68" s="363"/>
      <c r="O68" s="364"/>
      <c r="P68" s="362"/>
      <c r="Q68" s="363"/>
      <c r="R68" s="363"/>
      <c r="S68" s="363"/>
      <c r="T68" s="364"/>
      <c r="U68" s="362"/>
      <c r="V68" s="363"/>
      <c r="W68" s="363"/>
      <c r="X68" s="363"/>
      <c r="Y68" s="363"/>
      <c r="Z68" s="363"/>
      <c r="AA68" s="363"/>
      <c r="AB68" s="363"/>
      <c r="AC68" s="363"/>
      <c r="AD68" s="363"/>
      <c r="AE68" s="364"/>
    </row>
    <row r="69" spans="1:63" x14ac:dyDescent="0.4">
      <c r="A69" s="370">
        <v>2</v>
      </c>
      <c r="B69" s="370"/>
      <c r="C69" s="371"/>
      <c r="D69" s="372"/>
      <c r="E69" s="372"/>
      <c r="F69" s="372"/>
      <c r="G69" s="372"/>
      <c r="H69" s="373"/>
      <c r="I69" s="359"/>
      <c r="J69" s="360"/>
      <c r="K69" s="360"/>
      <c r="L69" s="360"/>
      <c r="M69" s="360"/>
      <c r="N69" s="360"/>
      <c r="O69" s="361"/>
      <c r="P69" s="359"/>
      <c r="Q69" s="360"/>
      <c r="R69" s="360"/>
      <c r="S69" s="360"/>
      <c r="T69" s="361"/>
      <c r="U69" s="359"/>
      <c r="V69" s="360"/>
      <c r="W69" s="360"/>
      <c r="X69" s="360"/>
      <c r="Y69" s="360"/>
      <c r="Z69" s="360"/>
      <c r="AA69" s="360"/>
      <c r="AB69" s="360"/>
      <c r="AC69" s="360"/>
      <c r="AD69" s="360"/>
      <c r="AE69" s="361"/>
    </row>
    <row r="70" spans="1:63" x14ac:dyDescent="0.4">
      <c r="A70" s="370"/>
      <c r="B70" s="370"/>
      <c r="C70" s="374"/>
      <c r="D70" s="375"/>
      <c r="E70" s="375"/>
      <c r="F70" s="375"/>
      <c r="G70" s="375"/>
      <c r="H70" s="376"/>
      <c r="I70" s="362"/>
      <c r="J70" s="363"/>
      <c r="K70" s="363"/>
      <c r="L70" s="363"/>
      <c r="M70" s="363"/>
      <c r="N70" s="363"/>
      <c r="O70" s="364"/>
      <c r="P70" s="362"/>
      <c r="Q70" s="363"/>
      <c r="R70" s="363"/>
      <c r="S70" s="363"/>
      <c r="T70" s="364"/>
      <c r="U70" s="362"/>
      <c r="V70" s="363"/>
      <c r="W70" s="363"/>
      <c r="X70" s="363"/>
      <c r="Y70" s="363"/>
      <c r="Z70" s="363"/>
      <c r="AA70" s="363"/>
      <c r="AB70" s="363"/>
      <c r="AC70" s="363"/>
      <c r="AD70" s="363"/>
      <c r="AE70" s="364"/>
    </row>
    <row r="71" spans="1:63" x14ac:dyDescent="0.4">
      <c r="A71" s="370">
        <v>3</v>
      </c>
      <c r="B71" s="370"/>
      <c r="C71" s="371"/>
      <c r="D71" s="372"/>
      <c r="E71" s="372"/>
      <c r="F71" s="372"/>
      <c r="G71" s="372"/>
      <c r="H71" s="373"/>
      <c r="I71" s="359"/>
      <c r="J71" s="360"/>
      <c r="K71" s="360"/>
      <c r="L71" s="360"/>
      <c r="M71" s="360"/>
      <c r="N71" s="360"/>
      <c r="O71" s="361"/>
      <c r="P71" s="359"/>
      <c r="Q71" s="360"/>
      <c r="R71" s="360"/>
      <c r="S71" s="360"/>
      <c r="T71" s="361"/>
      <c r="U71" s="359"/>
      <c r="V71" s="360"/>
      <c r="W71" s="360"/>
      <c r="X71" s="360"/>
      <c r="Y71" s="360"/>
      <c r="Z71" s="360"/>
      <c r="AA71" s="360"/>
      <c r="AB71" s="360"/>
      <c r="AC71" s="360"/>
      <c r="AD71" s="360"/>
      <c r="AE71" s="361"/>
    </row>
    <row r="72" spans="1:63" x14ac:dyDescent="0.4">
      <c r="A72" s="370"/>
      <c r="B72" s="370"/>
      <c r="C72" s="374"/>
      <c r="D72" s="375"/>
      <c r="E72" s="375"/>
      <c r="F72" s="375"/>
      <c r="G72" s="375"/>
      <c r="H72" s="376"/>
      <c r="I72" s="362"/>
      <c r="J72" s="363"/>
      <c r="K72" s="363"/>
      <c r="L72" s="363"/>
      <c r="M72" s="363"/>
      <c r="N72" s="363"/>
      <c r="O72" s="364"/>
      <c r="P72" s="362"/>
      <c r="Q72" s="363"/>
      <c r="R72" s="363"/>
      <c r="S72" s="363"/>
      <c r="T72" s="364"/>
      <c r="U72" s="362"/>
      <c r="V72" s="363"/>
      <c r="W72" s="363"/>
      <c r="X72" s="363"/>
      <c r="Y72" s="363"/>
      <c r="Z72" s="363"/>
      <c r="AA72" s="363"/>
      <c r="AB72" s="363"/>
      <c r="AC72" s="363"/>
      <c r="AD72" s="363"/>
      <c r="AE72" s="364"/>
    </row>
    <row r="73" spans="1:63" x14ac:dyDescent="0.4">
      <c r="A73" s="370">
        <v>4</v>
      </c>
      <c r="B73" s="370"/>
      <c r="C73" s="371"/>
      <c r="D73" s="372"/>
      <c r="E73" s="372"/>
      <c r="F73" s="372"/>
      <c r="G73" s="372"/>
      <c r="H73" s="373"/>
      <c r="I73" s="359"/>
      <c r="J73" s="360"/>
      <c r="K73" s="360"/>
      <c r="L73" s="360"/>
      <c r="M73" s="360"/>
      <c r="N73" s="360"/>
      <c r="O73" s="361"/>
      <c r="P73" s="359"/>
      <c r="Q73" s="360"/>
      <c r="R73" s="360"/>
      <c r="S73" s="360"/>
      <c r="T73" s="361"/>
      <c r="U73" s="359"/>
      <c r="V73" s="360"/>
      <c r="W73" s="360"/>
      <c r="X73" s="360"/>
      <c r="Y73" s="360"/>
      <c r="Z73" s="360"/>
      <c r="AA73" s="360"/>
      <c r="AB73" s="360"/>
      <c r="AC73" s="360"/>
      <c r="AD73" s="360"/>
      <c r="AE73" s="361"/>
    </row>
    <row r="74" spans="1:63" x14ac:dyDescent="0.4">
      <c r="A74" s="370"/>
      <c r="B74" s="370"/>
      <c r="C74" s="374"/>
      <c r="D74" s="375"/>
      <c r="E74" s="375"/>
      <c r="F74" s="375"/>
      <c r="G74" s="375"/>
      <c r="H74" s="376"/>
      <c r="I74" s="362"/>
      <c r="J74" s="363"/>
      <c r="K74" s="363"/>
      <c r="L74" s="363"/>
      <c r="M74" s="363"/>
      <c r="N74" s="363"/>
      <c r="O74" s="364"/>
      <c r="P74" s="362"/>
      <c r="Q74" s="363"/>
      <c r="R74" s="363"/>
      <c r="S74" s="363"/>
      <c r="T74" s="364"/>
      <c r="U74" s="362"/>
      <c r="V74" s="363"/>
      <c r="W74" s="363"/>
      <c r="X74" s="363"/>
      <c r="Y74" s="363"/>
      <c r="Z74" s="363"/>
      <c r="AA74" s="363"/>
      <c r="AB74" s="363"/>
      <c r="AC74" s="363"/>
      <c r="AD74" s="363"/>
      <c r="AE74" s="364"/>
    </row>
    <row r="75" spans="1:63" x14ac:dyDescent="0.4">
      <c r="A75" s="370">
        <v>5</v>
      </c>
      <c r="B75" s="370"/>
      <c r="C75" s="371"/>
      <c r="D75" s="372"/>
      <c r="E75" s="372"/>
      <c r="F75" s="372"/>
      <c r="G75" s="372"/>
      <c r="H75" s="373"/>
      <c r="I75" s="359"/>
      <c r="J75" s="360"/>
      <c r="K75" s="360"/>
      <c r="L75" s="360"/>
      <c r="M75" s="360"/>
      <c r="N75" s="360"/>
      <c r="O75" s="361"/>
      <c r="P75" s="359"/>
      <c r="Q75" s="360"/>
      <c r="R75" s="360"/>
      <c r="S75" s="360"/>
      <c r="T75" s="361"/>
      <c r="U75" s="359"/>
      <c r="V75" s="360"/>
      <c r="W75" s="360"/>
      <c r="X75" s="360"/>
      <c r="Y75" s="360"/>
      <c r="Z75" s="360"/>
      <c r="AA75" s="360"/>
      <c r="AB75" s="360"/>
      <c r="AC75" s="360"/>
      <c r="AD75" s="360"/>
      <c r="AE75" s="361"/>
    </row>
    <row r="76" spans="1:63" x14ac:dyDescent="0.4">
      <c r="A76" s="370"/>
      <c r="B76" s="370"/>
      <c r="C76" s="374"/>
      <c r="D76" s="375"/>
      <c r="E76" s="375"/>
      <c r="F76" s="375"/>
      <c r="G76" s="375"/>
      <c r="H76" s="376"/>
      <c r="I76" s="362"/>
      <c r="J76" s="363"/>
      <c r="K76" s="363"/>
      <c r="L76" s="363"/>
      <c r="M76" s="363"/>
      <c r="N76" s="363"/>
      <c r="O76" s="364"/>
      <c r="P76" s="362"/>
      <c r="Q76" s="363"/>
      <c r="R76" s="363"/>
      <c r="S76" s="363"/>
      <c r="T76" s="364"/>
      <c r="U76" s="362"/>
      <c r="V76" s="363"/>
      <c r="W76" s="363"/>
      <c r="X76" s="363"/>
      <c r="Y76" s="363"/>
      <c r="Z76" s="363"/>
      <c r="AA76" s="363"/>
      <c r="AB76" s="363"/>
      <c r="AC76" s="363"/>
      <c r="AD76" s="363"/>
      <c r="AE76" s="364"/>
    </row>
    <row r="77" spans="1:63" x14ac:dyDescent="0.4">
      <c r="A77" s="59"/>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56"/>
      <c r="AF77" s="56"/>
      <c r="AG77" s="56"/>
      <c r="AH77" s="56"/>
      <c r="AI77" s="56"/>
      <c r="AJ77" s="56"/>
      <c r="AK77" s="56"/>
      <c r="AL77" s="56"/>
      <c r="AM77" s="56"/>
      <c r="AN77" s="56"/>
      <c r="AO77" s="56"/>
      <c r="AP77" s="56"/>
      <c r="AQ77" s="56"/>
      <c r="AR77" s="56"/>
      <c r="AS77" s="56"/>
      <c r="AT77" s="56"/>
      <c r="AU77" s="56"/>
      <c r="AV77" s="56"/>
      <c r="AW77" s="56"/>
      <c r="AX77" s="56"/>
      <c r="AY77" s="56"/>
      <c r="AZ77" s="27"/>
      <c r="BA77" s="27"/>
      <c r="BB77" s="27"/>
      <c r="BC77" s="27"/>
      <c r="BD77" s="27"/>
      <c r="BE77" s="27"/>
      <c r="BF77" s="27"/>
      <c r="BG77" s="27"/>
      <c r="BH77" s="27"/>
      <c r="BI77" s="27"/>
      <c r="BJ77" s="27"/>
      <c r="BK77" s="27"/>
    </row>
    <row r="78" spans="1:63" x14ac:dyDescent="0.4">
      <c r="A78" s="25" t="s">
        <v>111</v>
      </c>
    </row>
    <row r="79" spans="1:63" ht="18.75" customHeight="1" x14ac:dyDescent="0.4">
      <c r="A79" s="365" t="s">
        <v>74</v>
      </c>
      <c r="B79" s="365"/>
      <c r="C79" s="377" t="s">
        <v>108</v>
      </c>
      <c r="D79" s="378"/>
      <c r="E79" s="378"/>
      <c r="F79" s="378"/>
      <c r="G79" s="378"/>
      <c r="H79" s="379"/>
      <c r="I79" s="380" t="s">
        <v>328</v>
      </c>
      <c r="J79" s="381"/>
      <c r="K79" s="381"/>
      <c r="L79" s="381"/>
      <c r="M79" s="381"/>
      <c r="N79" s="381"/>
      <c r="O79" s="381"/>
      <c r="P79" s="381"/>
      <c r="Q79" s="381"/>
      <c r="R79" s="381"/>
      <c r="S79" s="381"/>
      <c r="T79" s="381"/>
      <c r="U79" s="381"/>
      <c r="V79" s="381"/>
      <c r="W79" s="381"/>
      <c r="X79" s="381"/>
      <c r="Y79" s="381"/>
      <c r="Z79" s="381"/>
      <c r="AA79" s="381"/>
      <c r="AB79" s="365" t="s">
        <v>89</v>
      </c>
      <c r="AC79" s="365"/>
      <c r="AD79" s="365"/>
      <c r="AE79" s="365"/>
      <c r="AF79" s="365"/>
      <c r="AG79" s="365"/>
      <c r="AH79" s="365"/>
      <c r="AI79" s="365"/>
      <c r="AJ79" s="365"/>
      <c r="AK79" s="365"/>
      <c r="AL79" s="365"/>
      <c r="AM79" s="365"/>
      <c r="AN79" s="365"/>
      <c r="AO79" s="365"/>
      <c r="AP79" s="365"/>
      <c r="AQ79" s="365"/>
      <c r="AR79" s="365"/>
      <c r="AS79" s="365"/>
      <c r="AT79" s="365"/>
      <c r="AU79" s="365"/>
    </row>
    <row r="80" spans="1:63" x14ac:dyDescent="0.4">
      <c r="A80" s="365"/>
      <c r="B80" s="365"/>
      <c r="C80" s="382" t="s">
        <v>70</v>
      </c>
      <c r="D80" s="383"/>
      <c r="E80" s="383"/>
      <c r="F80" s="383"/>
      <c r="G80" s="383"/>
      <c r="H80" s="384"/>
      <c r="I80" s="380" t="s">
        <v>96</v>
      </c>
      <c r="J80" s="381"/>
      <c r="K80" s="381"/>
      <c r="L80" s="381"/>
      <c r="M80" s="381"/>
      <c r="N80" s="381"/>
      <c r="O80" s="385"/>
      <c r="P80" s="380" t="s">
        <v>78</v>
      </c>
      <c r="Q80" s="381"/>
      <c r="R80" s="381"/>
      <c r="S80" s="381"/>
      <c r="T80" s="385"/>
      <c r="U80" s="380" t="s">
        <v>79</v>
      </c>
      <c r="V80" s="381"/>
      <c r="W80" s="381"/>
      <c r="X80" s="381"/>
      <c r="Y80" s="381"/>
      <c r="Z80" s="381"/>
      <c r="AA80" s="385"/>
      <c r="AB80" s="365" t="s">
        <v>112</v>
      </c>
      <c r="AC80" s="365"/>
      <c r="AD80" s="365"/>
      <c r="AE80" s="365"/>
      <c r="AF80" s="365"/>
      <c r="AG80" s="365"/>
      <c r="AH80" s="365" t="s">
        <v>113</v>
      </c>
      <c r="AI80" s="365"/>
      <c r="AJ80" s="365"/>
      <c r="AK80" s="365"/>
      <c r="AL80" s="365"/>
      <c r="AM80" s="365"/>
      <c r="AN80" s="365" t="s">
        <v>114</v>
      </c>
      <c r="AO80" s="365"/>
      <c r="AP80" s="365"/>
      <c r="AQ80" s="365"/>
      <c r="AR80" s="365"/>
      <c r="AS80" s="365"/>
      <c r="AT80" s="365"/>
      <c r="AU80" s="365"/>
    </row>
    <row r="81" spans="1:63" x14ac:dyDescent="0.4">
      <c r="A81" s="370">
        <v>1</v>
      </c>
      <c r="B81" s="370"/>
      <c r="C81" s="371"/>
      <c r="D81" s="372"/>
      <c r="E81" s="372"/>
      <c r="F81" s="372"/>
      <c r="G81" s="372"/>
      <c r="H81" s="373"/>
      <c r="I81" s="371"/>
      <c r="J81" s="372"/>
      <c r="K81" s="372"/>
      <c r="L81" s="372"/>
      <c r="M81" s="372"/>
      <c r="N81" s="372"/>
      <c r="O81" s="373"/>
      <c r="P81" s="359"/>
      <c r="Q81" s="360"/>
      <c r="R81" s="360"/>
      <c r="S81" s="360"/>
      <c r="T81" s="361"/>
      <c r="U81" s="359" t="str">
        <f>IF(I81="","",I81*P81)</f>
        <v/>
      </c>
      <c r="V81" s="360"/>
      <c r="W81" s="360"/>
      <c r="X81" s="360"/>
      <c r="Y81" s="360"/>
      <c r="Z81" s="360"/>
      <c r="AA81" s="361"/>
      <c r="AB81" s="359"/>
      <c r="AC81" s="360"/>
      <c r="AD81" s="360"/>
      <c r="AE81" s="360"/>
      <c r="AF81" s="360"/>
      <c r="AG81" s="361"/>
      <c r="AH81" s="359"/>
      <c r="AI81" s="360"/>
      <c r="AJ81" s="360"/>
      <c r="AK81" s="360"/>
      <c r="AL81" s="360"/>
      <c r="AM81" s="361"/>
      <c r="AN81" s="366"/>
      <c r="AO81" s="366"/>
      <c r="AP81" s="366"/>
      <c r="AQ81" s="366"/>
      <c r="AR81" s="366"/>
      <c r="AS81" s="366"/>
      <c r="AT81" s="366"/>
      <c r="AU81" s="367"/>
    </row>
    <row r="82" spans="1:63" x14ac:dyDescent="0.4">
      <c r="A82" s="370"/>
      <c r="B82" s="370"/>
      <c r="C82" s="374"/>
      <c r="D82" s="375"/>
      <c r="E82" s="375"/>
      <c r="F82" s="375"/>
      <c r="G82" s="375"/>
      <c r="H82" s="376"/>
      <c r="I82" s="374"/>
      <c r="J82" s="375"/>
      <c r="K82" s="375"/>
      <c r="L82" s="375"/>
      <c r="M82" s="375"/>
      <c r="N82" s="375"/>
      <c r="O82" s="376"/>
      <c r="P82" s="362"/>
      <c r="Q82" s="363"/>
      <c r="R82" s="363"/>
      <c r="S82" s="363"/>
      <c r="T82" s="364"/>
      <c r="U82" s="362"/>
      <c r="V82" s="363"/>
      <c r="W82" s="363"/>
      <c r="X82" s="363"/>
      <c r="Y82" s="363"/>
      <c r="Z82" s="363"/>
      <c r="AA82" s="364"/>
      <c r="AB82" s="362"/>
      <c r="AC82" s="363"/>
      <c r="AD82" s="363"/>
      <c r="AE82" s="363"/>
      <c r="AF82" s="363"/>
      <c r="AG82" s="364"/>
      <c r="AH82" s="362"/>
      <c r="AI82" s="363"/>
      <c r="AJ82" s="363"/>
      <c r="AK82" s="363"/>
      <c r="AL82" s="363"/>
      <c r="AM82" s="364"/>
      <c r="AN82" s="368"/>
      <c r="AO82" s="368"/>
      <c r="AP82" s="368"/>
      <c r="AQ82" s="368"/>
      <c r="AR82" s="368"/>
      <c r="AS82" s="368"/>
      <c r="AT82" s="368"/>
      <c r="AU82" s="369"/>
    </row>
    <row r="83" spans="1:63" x14ac:dyDescent="0.4">
      <c r="A83" s="370">
        <v>2</v>
      </c>
      <c r="B83" s="370"/>
      <c r="C83" s="371"/>
      <c r="D83" s="372"/>
      <c r="E83" s="372"/>
      <c r="F83" s="372"/>
      <c r="G83" s="372"/>
      <c r="H83" s="373"/>
      <c r="I83" s="371"/>
      <c r="J83" s="372"/>
      <c r="K83" s="372"/>
      <c r="L83" s="372"/>
      <c r="M83" s="372"/>
      <c r="N83" s="372"/>
      <c r="O83" s="373"/>
      <c r="P83" s="359"/>
      <c r="Q83" s="360"/>
      <c r="R83" s="360"/>
      <c r="S83" s="360"/>
      <c r="T83" s="361"/>
      <c r="U83" s="359" t="str">
        <f t="shared" ref="U83" si="19">IF(I83="","",I83*P83)</f>
        <v/>
      </c>
      <c r="V83" s="360"/>
      <c r="W83" s="360"/>
      <c r="X83" s="360"/>
      <c r="Y83" s="360"/>
      <c r="Z83" s="360"/>
      <c r="AA83" s="361"/>
      <c r="AB83" s="359"/>
      <c r="AC83" s="360"/>
      <c r="AD83" s="360"/>
      <c r="AE83" s="360"/>
      <c r="AF83" s="360"/>
      <c r="AG83" s="361"/>
      <c r="AH83" s="359"/>
      <c r="AI83" s="360"/>
      <c r="AJ83" s="360"/>
      <c r="AK83" s="360"/>
      <c r="AL83" s="360"/>
      <c r="AM83" s="361"/>
      <c r="AN83" s="366"/>
      <c r="AO83" s="366"/>
      <c r="AP83" s="366"/>
      <c r="AQ83" s="366"/>
      <c r="AR83" s="366"/>
      <c r="AS83" s="366"/>
      <c r="AT83" s="366"/>
      <c r="AU83" s="367"/>
    </row>
    <row r="84" spans="1:63" x14ac:dyDescent="0.4">
      <c r="A84" s="370"/>
      <c r="B84" s="370"/>
      <c r="C84" s="374"/>
      <c r="D84" s="375"/>
      <c r="E84" s="375"/>
      <c r="F84" s="375"/>
      <c r="G84" s="375"/>
      <c r="H84" s="376"/>
      <c r="I84" s="374"/>
      <c r="J84" s="375"/>
      <c r="K84" s="375"/>
      <c r="L84" s="375"/>
      <c r="M84" s="375"/>
      <c r="N84" s="375"/>
      <c r="O84" s="376"/>
      <c r="P84" s="362"/>
      <c r="Q84" s="363"/>
      <c r="R84" s="363"/>
      <c r="S84" s="363"/>
      <c r="T84" s="364"/>
      <c r="U84" s="362"/>
      <c r="V84" s="363"/>
      <c r="W84" s="363"/>
      <c r="X84" s="363"/>
      <c r="Y84" s="363"/>
      <c r="Z84" s="363"/>
      <c r="AA84" s="364"/>
      <c r="AB84" s="362"/>
      <c r="AC84" s="363"/>
      <c r="AD84" s="363"/>
      <c r="AE84" s="363"/>
      <c r="AF84" s="363"/>
      <c r="AG84" s="364"/>
      <c r="AH84" s="362"/>
      <c r="AI84" s="363"/>
      <c r="AJ84" s="363"/>
      <c r="AK84" s="363"/>
      <c r="AL84" s="363"/>
      <c r="AM84" s="364"/>
      <c r="AN84" s="368"/>
      <c r="AO84" s="368"/>
      <c r="AP84" s="368"/>
      <c r="AQ84" s="368"/>
      <c r="AR84" s="368"/>
      <c r="AS84" s="368"/>
      <c r="AT84" s="368"/>
      <c r="AU84" s="369"/>
    </row>
    <row r="85" spans="1:63" x14ac:dyDescent="0.4">
      <c r="A85" s="370">
        <v>3</v>
      </c>
      <c r="B85" s="370"/>
      <c r="C85" s="371"/>
      <c r="D85" s="372"/>
      <c r="E85" s="372"/>
      <c r="F85" s="372"/>
      <c r="G85" s="372"/>
      <c r="H85" s="373"/>
      <c r="I85" s="371"/>
      <c r="J85" s="372"/>
      <c r="K85" s="372"/>
      <c r="L85" s="372"/>
      <c r="M85" s="372"/>
      <c r="N85" s="372"/>
      <c r="O85" s="373"/>
      <c r="P85" s="359"/>
      <c r="Q85" s="360"/>
      <c r="R85" s="360"/>
      <c r="S85" s="360"/>
      <c r="T85" s="361"/>
      <c r="U85" s="359" t="str">
        <f t="shared" ref="U85" si="20">IF(I85="","",I85*P85)</f>
        <v/>
      </c>
      <c r="V85" s="360"/>
      <c r="W85" s="360"/>
      <c r="X85" s="360"/>
      <c r="Y85" s="360"/>
      <c r="Z85" s="360"/>
      <c r="AA85" s="361"/>
      <c r="AB85" s="359"/>
      <c r="AC85" s="360"/>
      <c r="AD85" s="360"/>
      <c r="AE85" s="360"/>
      <c r="AF85" s="360"/>
      <c r="AG85" s="361"/>
      <c r="AH85" s="359"/>
      <c r="AI85" s="360"/>
      <c r="AJ85" s="360"/>
      <c r="AK85" s="360"/>
      <c r="AL85" s="360"/>
      <c r="AM85" s="361"/>
      <c r="AN85" s="366"/>
      <c r="AO85" s="366"/>
      <c r="AP85" s="366"/>
      <c r="AQ85" s="366"/>
      <c r="AR85" s="366"/>
      <c r="AS85" s="366"/>
      <c r="AT85" s="366"/>
      <c r="AU85" s="367"/>
    </row>
    <row r="86" spans="1:63" x14ac:dyDescent="0.4">
      <c r="A86" s="370"/>
      <c r="B86" s="370"/>
      <c r="C86" s="374"/>
      <c r="D86" s="375"/>
      <c r="E86" s="375"/>
      <c r="F86" s="375"/>
      <c r="G86" s="375"/>
      <c r="H86" s="376"/>
      <c r="I86" s="374"/>
      <c r="J86" s="375"/>
      <c r="K86" s="375"/>
      <c r="L86" s="375"/>
      <c r="M86" s="375"/>
      <c r="N86" s="375"/>
      <c r="O86" s="376"/>
      <c r="P86" s="362"/>
      <c r="Q86" s="363"/>
      <c r="R86" s="363"/>
      <c r="S86" s="363"/>
      <c r="T86" s="364"/>
      <c r="U86" s="362"/>
      <c r="V86" s="363"/>
      <c r="W86" s="363"/>
      <c r="X86" s="363"/>
      <c r="Y86" s="363"/>
      <c r="Z86" s="363"/>
      <c r="AA86" s="364"/>
      <c r="AB86" s="362"/>
      <c r="AC86" s="363"/>
      <c r="AD86" s="363"/>
      <c r="AE86" s="363"/>
      <c r="AF86" s="363"/>
      <c r="AG86" s="364"/>
      <c r="AH86" s="362"/>
      <c r="AI86" s="363"/>
      <c r="AJ86" s="363"/>
      <c r="AK86" s="363"/>
      <c r="AL86" s="363"/>
      <c r="AM86" s="364"/>
      <c r="AN86" s="368"/>
      <c r="AO86" s="368"/>
      <c r="AP86" s="368"/>
      <c r="AQ86" s="368"/>
      <c r="AR86" s="368"/>
      <c r="AS86" s="368"/>
      <c r="AT86" s="368"/>
      <c r="AU86" s="369"/>
    </row>
    <row r="87" spans="1:63" x14ac:dyDescent="0.4">
      <c r="A87" s="370">
        <v>4</v>
      </c>
      <c r="B87" s="370"/>
      <c r="C87" s="371"/>
      <c r="D87" s="372"/>
      <c r="E87" s="372"/>
      <c r="F87" s="372"/>
      <c r="G87" s="372"/>
      <c r="H87" s="373"/>
      <c r="I87" s="371"/>
      <c r="J87" s="372"/>
      <c r="K87" s="372"/>
      <c r="L87" s="372"/>
      <c r="M87" s="372"/>
      <c r="N87" s="372"/>
      <c r="O87" s="373"/>
      <c r="P87" s="359"/>
      <c r="Q87" s="360"/>
      <c r="R87" s="360"/>
      <c r="S87" s="360"/>
      <c r="T87" s="361"/>
      <c r="U87" s="359" t="str">
        <f t="shared" ref="U87" si="21">IF(I87="","",I87*P87)</f>
        <v/>
      </c>
      <c r="V87" s="360"/>
      <c r="W87" s="360"/>
      <c r="X87" s="360"/>
      <c r="Y87" s="360"/>
      <c r="Z87" s="360"/>
      <c r="AA87" s="361"/>
      <c r="AB87" s="359"/>
      <c r="AC87" s="360"/>
      <c r="AD87" s="360"/>
      <c r="AE87" s="360"/>
      <c r="AF87" s="360"/>
      <c r="AG87" s="361"/>
      <c r="AH87" s="359"/>
      <c r="AI87" s="360"/>
      <c r="AJ87" s="360"/>
      <c r="AK87" s="360"/>
      <c r="AL87" s="360"/>
      <c r="AM87" s="361"/>
      <c r="AN87" s="366"/>
      <c r="AO87" s="366"/>
      <c r="AP87" s="366"/>
      <c r="AQ87" s="366"/>
      <c r="AR87" s="366"/>
      <c r="AS87" s="366"/>
      <c r="AT87" s="366"/>
      <c r="AU87" s="367"/>
    </row>
    <row r="88" spans="1:63" x14ac:dyDescent="0.4">
      <c r="A88" s="370"/>
      <c r="B88" s="370"/>
      <c r="C88" s="374"/>
      <c r="D88" s="375"/>
      <c r="E88" s="375"/>
      <c r="F88" s="375"/>
      <c r="G88" s="375"/>
      <c r="H88" s="376"/>
      <c r="I88" s="374"/>
      <c r="J88" s="375"/>
      <c r="K88" s="375"/>
      <c r="L88" s="375"/>
      <c r="M88" s="375"/>
      <c r="N88" s="375"/>
      <c r="O88" s="376"/>
      <c r="P88" s="362"/>
      <c r="Q88" s="363"/>
      <c r="R88" s="363"/>
      <c r="S88" s="363"/>
      <c r="T88" s="364"/>
      <c r="U88" s="362"/>
      <c r="V88" s="363"/>
      <c r="W88" s="363"/>
      <c r="X88" s="363"/>
      <c r="Y88" s="363"/>
      <c r="Z88" s="363"/>
      <c r="AA88" s="364"/>
      <c r="AB88" s="362"/>
      <c r="AC88" s="363"/>
      <c r="AD88" s="363"/>
      <c r="AE88" s="363"/>
      <c r="AF88" s="363"/>
      <c r="AG88" s="364"/>
      <c r="AH88" s="362"/>
      <c r="AI88" s="363"/>
      <c r="AJ88" s="363"/>
      <c r="AK88" s="363"/>
      <c r="AL88" s="363"/>
      <c r="AM88" s="364"/>
      <c r="AN88" s="368"/>
      <c r="AO88" s="368"/>
      <c r="AP88" s="368"/>
      <c r="AQ88" s="368"/>
      <c r="AR88" s="368"/>
      <c r="AS88" s="368"/>
      <c r="AT88" s="368"/>
      <c r="AU88" s="369"/>
    </row>
    <row r="89" spans="1:63" x14ac:dyDescent="0.4">
      <c r="A89" s="370">
        <v>5</v>
      </c>
      <c r="B89" s="370"/>
      <c r="C89" s="371"/>
      <c r="D89" s="372"/>
      <c r="E89" s="372"/>
      <c r="F89" s="372"/>
      <c r="G89" s="372"/>
      <c r="H89" s="373"/>
      <c r="I89" s="371"/>
      <c r="J89" s="372"/>
      <c r="K89" s="372"/>
      <c r="L89" s="372"/>
      <c r="M89" s="372"/>
      <c r="N89" s="372"/>
      <c r="O89" s="373"/>
      <c r="P89" s="359"/>
      <c r="Q89" s="360"/>
      <c r="R89" s="360"/>
      <c r="S89" s="360"/>
      <c r="T89" s="361"/>
      <c r="U89" s="359" t="str">
        <f t="shared" ref="U89" si="22">IF(I89="","",I89*P89)</f>
        <v/>
      </c>
      <c r="V89" s="360"/>
      <c r="W89" s="360"/>
      <c r="X89" s="360"/>
      <c r="Y89" s="360"/>
      <c r="Z89" s="360"/>
      <c r="AA89" s="361"/>
      <c r="AB89" s="359"/>
      <c r="AC89" s="360"/>
      <c r="AD89" s="360"/>
      <c r="AE89" s="360"/>
      <c r="AF89" s="360"/>
      <c r="AG89" s="361"/>
      <c r="AH89" s="359"/>
      <c r="AI89" s="360"/>
      <c r="AJ89" s="360"/>
      <c r="AK89" s="360"/>
      <c r="AL89" s="360"/>
      <c r="AM89" s="361"/>
      <c r="AN89" s="366"/>
      <c r="AO89" s="366"/>
      <c r="AP89" s="366"/>
      <c r="AQ89" s="366"/>
      <c r="AR89" s="366"/>
      <c r="AS89" s="366"/>
      <c r="AT89" s="366"/>
      <c r="AU89" s="367"/>
    </row>
    <row r="90" spans="1:63" x14ac:dyDescent="0.4">
      <c r="A90" s="370"/>
      <c r="B90" s="370"/>
      <c r="C90" s="374"/>
      <c r="D90" s="375"/>
      <c r="E90" s="375"/>
      <c r="F90" s="375"/>
      <c r="G90" s="375"/>
      <c r="H90" s="376"/>
      <c r="I90" s="374"/>
      <c r="J90" s="375"/>
      <c r="K90" s="375"/>
      <c r="L90" s="375"/>
      <c r="M90" s="375"/>
      <c r="N90" s="375"/>
      <c r="O90" s="376"/>
      <c r="P90" s="362"/>
      <c r="Q90" s="363"/>
      <c r="R90" s="363"/>
      <c r="S90" s="363"/>
      <c r="T90" s="364"/>
      <c r="U90" s="362"/>
      <c r="V90" s="363"/>
      <c r="W90" s="363"/>
      <c r="X90" s="363"/>
      <c r="Y90" s="363"/>
      <c r="Z90" s="363"/>
      <c r="AA90" s="364"/>
      <c r="AB90" s="362"/>
      <c r="AC90" s="363"/>
      <c r="AD90" s="363"/>
      <c r="AE90" s="363"/>
      <c r="AF90" s="363"/>
      <c r="AG90" s="364"/>
      <c r="AH90" s="362"/>
      <c r="AI90" s="363"/>
      <c r="AJ90" s="363"/>
      <c r="AK90" s="363"/>
      <c r="AL90" s="363"/>
      <c r="AM90" s="364"/>
      <c r="AN90" s="368"/>
      <c r="AO90" s="368"/>
      <c r="AP90" s="368"/>
      <c r="AQ90" s="368"/>
      <c r="AR90" s="368"/>
      <c r="AS90" s="368"/>
      <c r="AT90" s="368"/>
      <c r="AU90" s="369"/>
    </row>
    <row r="91" spans="1:63" x14ac:dyDescent="0.4">
      <c r="A91" s="59"/>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56"/>
      <c r="AF91" s="56"/>
      <c r="AG91" s="56"/>
      <c r="AH91" s="56"/>
      <c r="AI91" s="56"/>
      <c r="AJ91" s="56"/>
      <c r="AK91" s="56"/>
      <c r="AL91" s="56"/>
      <c r="AM91" s="56"/>
      <c r="AN91" s="56"/>
      <c r="AO91" s="56"/>
      <c r="AP91" s="56"/>
      <c r="AQ91" s="56"/>
      <c r="AR91" s="56"/>
      <c r="AS91" s="56"/>
      <c r="AT91" s="56"/>
      <c r="AU91" s="56"/>
      <c r="AV91" s="56"/>
      <c r="AW91" s="56"/>
      <c r="AX91" s="56"/>
      <c r="AY91" s="56"/>
      <c r="AZ91" s="27"/>
      <c r="BA91" s="27"/>
      <c r="BB91" s="27"/>
      <c r="BC91" s="27"/>
      <c r="BD91" s="27"/>
      <c r="BE91" s="27"/>
      <c r="BF91" s="27"/>
      <c r="BG91" s="27"/>
      <c r="BH91" s="27"/>
      <c r="BI91" s="27"/>
      <c r="BJ91" s="27"/>
      <c r="BK91" s="27"/>
    </row>
    <row r="92" spans="1:63" x14ac:dyDescent="0.4">
      <c r="A92" s="25" t="s">
        <v>115</v>
      </c>
    </row>
    <row r="93" spans="1:63" x14ac:dyDescent="0.4">
      <c r="A93" s="365" t="s">
        <v>74</v>
      </c>
      <c r="B93" s="365"/>
      <c r="C93" s="377" t="s">
        <v>108</v>
      </c>
      <c r="D93" s="378"/>
      <c r="E93" s="378"/>
      <c r="F93" s="378"/>
      <c r="G93" s="378"/>
      <c r="H93" s="379"/>
      <c r="I93" s="380" t="s">
        <v>328</v>
      </c>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5"/>
      <c r="AI93" s="365" t="s">
        <v>82</v>
      </c>
      <c r="AJ93" s="365"/>
      <c r="AK93" s="365"/>
      <c r="AL93" s="365"/>
      <c r="AM93" s="365"/>
      <c r="AN93" s="365"/>
      <c r="AO93" s="365"/>
      <c r="AP93" s="365"/>
      <c r="AQ93" s="365"/>
      <c r="AR93" s="365"/>
      <c r="AS93" s="365"/>
      <c r="AT93" s="365"/>
      <c r="AU93" s="365"/>
      <c r="AV93" s="365"/>
    </row>
    <row r="94" spans="1:63" x14ac:dyDescent="0.4">
      <c r="A94" s="365"/>
      <c r="B94" s="365"/>
      <c r="C94" s="382" t="s">
        <v>70</v>
      </c>
      <c r="D94" s="383"/>
      <c r="E94" s="383"/>
      <c r="F94" s="383"/>
      <c r="G94" s="383"/>
      <c r="H94" s="384"/>
      <c r="I94" s="380" t="s">
        <v>83</v>
      </c>
      <c r="J94" s="381"/>
      <c r="K94" s="381"/>
      <c r="L94" s="381"/>
      <c r="M94" s="381"/>
      <c r="N94" s="381"/>
      <c r="O94" s="385"/>
      <c r="P94" s="380" t="s">
        <v>84</v>
      </c>
      <c r="Q94" s="381"/>
      <c r="R94" s="381"/>
      <c r="S94" s="381"/>
      <c r="T94" s="381"/>
      <c r="U94" s="381"/>
      <c r="V94" s="385"/>
      <c r="W94" s="380" t="s">
        <v>85</v>
      </c>
      <c r="X94" s="381"/>
      <c r="Y94" s="381"/>
      <c r="Z94" s="381"/>
      <c r="AA94" s="385"/>
      <c r="AB94" s="380" t="s">
        <v>79</v>
      </c>
      <c r="AC94" s="381"/>
      <c r="AD94" s="381"/>
      <c r="AE94" s="381"/>
      <c r="AF94" s="381"/>
      <c r="AG94" s="381"/>
      <c r="AH94" s="385"/>
      <c r="AI94" s="365" t="s">
        <v>86</v>
      </c>
      <c r="AJ94" s="365"/>
      <c r="AK94" s="365"/>
      <c r="AL94" s="365"/>
      <c r="AM94" s="365"/>
      <c r="AN94" s="365" t="s">
        <v>87</v>
      </c>
      <c r="AO94" s="365"/>
      <c r="AP94" s="365"/>
      <c r="AQ94" s="365"/>
      <c r="AR94" s="365"/>
      <c r="AS94" s="365" t="s">
        <v>88</v>
      </c>
      <c r="AT94" s="365"/>
      <c r="AU94" s="365"/>
      <c r="AV94" s="365"/>
    </row>
    <row r="95" spans="1:63" x14ac:dyDescent="0.4">
      <c r="A95" s="370">
        <v>1</v>
      </c>
      <c r="B95" s="370"/>
      <c r="C95" s="371"/>
      <c r="D95" s="372"/>
      <c r="E95" s="372"/>
      <c r="F95" s="372"/>
      <c r="G95" s="372"/>
      <c r="H95" s="373"/>
      <c r="I95" s="371"/>
      <c r="J95" s="372"/>
      <c r="K95" s="372"/>
      <c r="L95" s="372"/>
      <c r="M95" s="372"/>
      <c r="N95" s="372"/>
      <c r="O95" s="373"/>
      <c r="P95" s="359"/>
      <c r="Q95" s="360"/>
      <c r="R95" s="360"/>
      <c r="S95" s="360"/>
      <c r="T95" s="360"/>
      <c r="U95" s="360"/>
      <c r="V95" s="361"/>
      <c r="W95" s="359"/>
      <c r="X95" s="360"/>
      <c r="Y95" s="360"/>
      <c r="Z95" s="360"/>
      <c r="AA95" s="361"/>
      <c r="AB95" s="359" t="str">
        <f>IF(I95="","",(I95+P95)*W95)</f>
        <v/>
      </c>
      <c r="AC95" s="360"/>
      <c r="AD95" s="360"/>
      <c r="AE95" s="360"/>
      <c r="AF95" s="360"/>
      <c r="AG95" s="360"/>
      <c r="AH95" s="361"/>
      <c r="AI95" s="359"/>
      <c r="AJ95" s="360"/>
      <c r="AK95" s="360"/>
      <c r="AL95" s="360"/>
      <c r="AM95" s="361"/>
      <c r="AN95" s="392"/>
      <c r="AO95" s="392"/>
      <c r="AP95" s="392"/>
      <c r="AQ95" s="392"/>
      <c r="AR95" s="392"/>
      <c r="AS95" s="392"/>
      <c r="AT95" s="392"/>
      <c r="AU95" s="392"/>
      <c r="AV95" s="392"/>
    </row>
    <row r="96" spans="1:63" x14ac:dyDescent="0.4">
      <c r="A96" s="370"/>
      <c r="B96" s="370"/>
      <c r="C96" s="374"/>
      <c r="D96" s="375"/>
      <c r="E96" s="375"/>
      <c r="F96" s="375"/>
      <c r="G96" s="375"/>
      <c r="H96" s="376"/>
      <c r="I96" s="374"/>
      <c r="J96" s="375"/>
      <c r="K96" s="375"/>
      <c r="L96" s="375"/>
      <c r="M96" s="375"/>
      <c r="N96" s="375"/>
      <c r="O96" s="376"/>
      <c r="P96" s="362"/>
      <c r="Q96" s="363"/>
      <c r="R96" s="363"/>
      <c r="S96" s="363"/>
      <c r="T96" s="363"/>
      <c r="U96" s="363"/>
      <c r="V96" s="364"/>
      <c r="W96" s="362"/>
      <c r="X96" s="363"/>
      <c r="Y96" s="363"/>
      <c r="Z96" s="363"/>
      <c r="AA96" s="364"/>
      <c r="AB96" s="362"/>
      <c r="AC96" s="363"/>
      <c r="AD96" s="363"/>
      <c r="AE96" s="363"/>
      <c r="AF96" s="363"/>
      <c r="AG96" s="363"/>
      <c r="AH96" s="364"/>
      <c r="AI96" s="362"/>
      <c r="AJ96" s="363"/>
      <c r="AK96" s="363"/>
      <c r="AL96" s="363"/>
      <c r="AM96" s="364"/>
      <c r="AN96" s="393"/>
      <c r="AO96" s="393"/>
      <c r="AP96" s="393"/>
      <c r="AQ96" s="393"/>
      <c r="AR96" s="393"/>
      <c r="AS96" s="393"/>
      <c r="AT96" s="393"/>
      <c r="AU96" s="393"/>
      <c r="AV96" s="393"/>
    </row>
    <row r="97" spans="1:48" x14ac:dyDescent="0.4">
      <c r="A97" s="370">
        <v>2</v>
      </c>
      <c r="B97" s="370"/>
      <c r="C97" s="371"/>
      <c r="D97" s="372"/>
      <c r="E97" s="372"/>
      <c r="F97" s="372"/>
      <c r="G97" s="372"/>
      <c r="H97" s="373"/>
      <c r="I97" s="371"/>
      <c r="J97" s="372"/>
      <c r="K97" s="372"/>
      <c r="L97" s="372"/>
      <c r="M97" s="372"/>
      <c r="N97" s="372"/>
      <c r="O97" s="373"/>
      <c r="P97" s="359"/>
      <c r="Q97" s="360"/>
      <c r="R97" s="360"/>
      <c r="S97" s="360"/>
      <c r="T97" s="360"/>
      <c r="U97" s="360"/>
      <c r="V97" s="361"/>
      <c r="W97" s="359"/>
      <c r="X97" s="360"/>
      <c r="Y97" s="360"/>
      <c r="Z97" s="360"/>
      <c r="AA97" s="361"/>
      <c r="AB97" s="359" t="str">
        <f t="shared" ref="AB97" si="23">IF(I97="","",(I97+P97)*W97)</f>
        <v/>
      </c>
      <c r="AC97" s="360"/>
      <c r="AD97" s="360"/>
      <c r="AE97" s="360"/>
      <c r="AF97" s="360"/>
      <c r="AG97" s="360"/>
      <c r="AH97" s="361"/>
      <c r="AI97" s="359"/>
      <c r="AJ97" s="360"/>
      <c r="AK97" s="360"/>
      <c r="AL97" s="360"/>
      <c r="AM97" s="361"/>
      <c r="AN97" s="392"/>
      <c r="AO97" s="392"/>
      <c r="AP97" s="392"/>
      <c r="AQ97" s="392"/>
      <c r="AR97" s="392"/>
      <c r="AS97" s="392"/>
      <c r="AT97" s="392"/>
      <c r="AU97" s="392"/>
      <c r="AV97" s="392"/>
    </row>
    <row r="98" spans="1:48" x14ac:dyDescent="0.4">
      <c r="A98" s="370"/>
      <c r="B98" s="370"/>
      <c r="C98" s="374"/>
      <c r="D98" s="375"/>
      <c r="E98" s="375"/>
      <c r="F98" s="375"/>
      <c r="G98" s="375"/>
      <c r="H98" s="376"/>
      <c r="I98" s="374"/>
      <c r="J98" s="375"/>
      <c r="K98" s="375"/>
      <c r="L98" s="375"/>
      <c r="M98" s="375"/>
      <c r="N98" s="375"/>
      <c r="O98" s="376"/>
      <c r="P98" s="362"/>
      <c r="Q98" s="363"/>
      <c r="R98" s="363"/>
      <c r="S98" s="363"/>
      <c r="T98" s="363"/>
      <c r="U98" s="363"/>
      <c r="V98" s="364"/>
      <c r="W98" s="362"/>
      <c r="X98" s="363"/>
      <c r="Y98" s="363"/>
      <c r="Z98" s="363"/>
      <c r="AA98" s="364"/>
      <c r="AB98" s="362"/>
      <c r="AC98" s="363"/>
      <c r="AD98" s="363"/>
      <c r="AE98" s="363"/>
      <c r="AF98" s="363"/>
      <c r="AG98" s="363"/>
      <c r="AH98" s="364"/>
      <c r="AI98" s="362"/>
      <c r="AJ98" s="363"/>
      <c r="AK98" s="363"/>
      <c r="AL98" s="363"/>
      <c r="AM98" s="364"/>
      <c r="AN98" s="393"/>
      <c r="AO98" s="393"/>
      <c r="AP98" s="393"/>
      <c r="AQ98" s="393"/>
      <c r="AR98" s="393"/>
      <c r="AS98" s="393"/>
      <c r="AT98" s="393"/>
      <c r="AU98" s="393"/>
      <c r="AV98" s="393"/>
    </row>
    <row r="99" spans="1:48" x14ac:dyDescent="0.4">
      <c r="A99" s="370">
        <v>3</v>
      </c>
      <c r="B99" s="370"/>
      <c r="C99" s="371"/>
      <c r="D99" s="372"/>
      <c r="E99" s="372"/>
      <c r="F99" s="372"/>
      <c r="G99" s="372"/>
      <c r="H99" s="373"/>
      <c r="I99" s="371"/>
      <c r="J99" s="372"/>
      <c r="K99" s="372"/>
      <c r="L99" s="372"/>
      <c r="M99" s="372"/>
      <c r="N99" s="372"/>
      <c r="O99" s="373"/>
      <c r="P99" s="359"/>
      <c r="Q99" s="360"/>
      <c r="R99" s="360"/>
      <c r="S99" s="360"/>
      <c r="T99" s="360"/>
      <c r="U99" s="360"/>
      <c r="V99" s="361"/>
      <c r="W99" s="359"/>
      <c r="X99" s="360"/>
      <c r="Y99" s="360"/>
      <c r="Z99" s="360"/>
      <c r="AA99" s="361"/>
      <c r="AB99" s="359" t="str">
        <f t="shared" ref="AB99" si="24">IF(I99="","",(I99+P99)*W99)</f>
        <v/>
      </c>
      <c r="AC99" s="360"/>
      <c r="AD99" s="360"/>
      <c r="AE99" s="360"/>
      <c r="AF99" s="360"/>
      <c r="AG99" s="360"/>
      <c r="AH99" s="361"/>
      <c r="AI99" s="359"/>
      <c r="AJ99" s="360"/>
      <c r="AK99" s="360"/>
      <c r="AL99" s="360"/>
      <c r="AM99" s="361"/>
      <c r="AN99" s="392"/>
      <c r="AO99" s="392"/>
      <c r="AP99" s="392"/>
      <c r="AQ99" s="392"/>
      <c r="AR99" s="392"/>
      <c r="AS99" s="392"/>
      <c r="AT99" s="392"/>
      <c r="AU99" s="392"/>
      <c r="AV99" s="392"/>
    </row>
    <row r="100" spans="1:48" x14ac:dyDescent="0.4">
      <c r="A100" s="370"/>
      <c r="B100" s="370"/>
      <c r="C100" s="374"/>
      <c r="D100" s="375"/>
      <c r="E100" s="375"/>
      <c r="F100" s="375"/>
      <c r="G100" s="375"/>
      <c r="H100" s="376"/>
      <c r="I100" s="374"/>
      <c r="J100" s="375"/>
      <c r="K100" s="375"/>
      <c r="L100" s="375"/>
      <c r="M100" s="375"/>
      <c r="N100" s="375"/>
      <c r="O100" s="376"/>
      <c r="P100" s="362"/>
      <c r="Q100" s="363"/>
      <c r="R100" s="363"/>
      <c r="S100" s="363"/>
      <c r="T100" s="363"/>
      <c r="U100" s="363"/>
      <c r="V100" s="364"/>
      <c r="W100" s="362"/>
      <c r="X100" s="363"/>
      <c r="Y100" s="363"/>
      <c r="Z100" s="363"/>
      <c r="AA100" s="364"/>
      <c r="AB100" s="362"/>
      <c r="AC100" s="363"/>
      <c r="AD100" s="363"/>
      <c r="AE100" s="363"/>
      <c r="AF100" s="363"/>
      <c r="AG100" s="363"/>
      <c r="AH100" s="364"/>
      <c r="AI100" s="362"/>
      <c r="AJ100" s="363"/>
      <c r="AK100" s="363"/>
      <c r="AL100" s="363"/>
      <c r="AM100" s="364"/>
      <c r="AN100" s="393"/>
      <c r="AO100" s="393"/>
      <c r="AP100" s="393"/>
      <c r="AQ100" s="393"/>
      <c r="AR100" s="393"/>
      <c r="AS100" s="393"/>
      <c r="AT100" s="393"/>
      <c r="AU100" s="393"/>
      <c r="AV100" s="393"/>
    </row>
    <row r="101" spans="1:48" x14ac:dyDescent="0.4">
      <c r="A101" s="370">
        <v>4</v>
      </c>
      <c r="B101" s="370"/>
      <c r="C101" s="371"/>
      <c r="D101" s="372"/>
      <c r="E101" s="372"/>
      <c r="F101" s="372"/>
      <c r="G101" s="372"/>
      <c r="H101" s="373"/>
      <c r="I101" s="371"/>
      <c r="J101" s="372"/>
      <c r="K101" s="372"/>
      <c r="L101" s="372"/>
      <c r="M101" s="372"/>
      <c r="N101" s="372"/>
      <c r="O101" s="373"/>
      <c r="P101" s="359"/>
      <c r="Q101" s="360"/>
      <c r="R101" s="360"/>
      <c r="S101" s="360"/>
      <c r="T101" s="360"/>
      <c r="U101" s="360"/>
      <c r="V101" s="361"/>
      <c r="W101" s="359"/>
      <c r="X101" s="360"/>
      <c r="Y101" s="360"/>
      <c r="Z101" s="360"/>
      <c r="AA101" s="361"/>
      <c r="AB101" s="359" t="str">
        <f t="shared" ref="AB101" si="25">IF(I101="","",(I101+P101)*W101)</f>
        <v/>
      </c>
      <c r="AC101" s="360"/>
      <c r="AD101" s="360"/>
      <c r="AE101" s="360"/>
      <c r="AF101" s="360"/>
      <c r="AG101" s="360"/>
      <c r="AH101" s="361"/>
      <c r="AI101" s="359"/>
      <c r="AJ101" s="360"/>
      <c r="AK101" s="360"/>
      <c r="AL101" s="360"/>
      <c r="AM101" s="361"/>
      <c r="AN101" s="392"/>
      <c r="AO101" s="392"/>
      <c r="AP101" s="392"/>
      <c r="AQ101" s="392"/>
      <c r="AR101" s="392"/>
      <c r="AS101" s="392"/>
      <c r="AT101" s="392"/>
      <c r="AU101" s="392"/>
      <c r="AV101" s="392"/>
    </row>
    <row r="102" spans="1:48" x14ac:dyDescent="0.4">
      <c r="A102" s="370"/>
      <c r="B102" s="370"/>
      <c r="C102" s="374"/>
      <c r="D102" s="375"/>
      <c r="E102" s="375"/>
      <c r="F102" s="375"/>
      <c r="G102" s="375"/>
      <c r="H102" s="376"/>
      <c r="I102" s="374"/>
      <c r="J102" s="375"/>
      <c r="K102" s="375"/>
      <c r="L102" s="375"/>
      <c r="M102" s="375"/>
      <c r="N102" s="375"/>
      <c r="O102" s="376"/>
      <c r="P102" s="362"/>
      <c r="Q102" s="363"/>
      <c r="R102" s="363"/>
      <c r="S102" s="363"/>
      <c r="T102" s="363"/>
      <c r="U102" s="363"/>
      <c r="V102" s="364"/>
      <c r="W102" s="362"/>
      <c r="X102" s="363"/>
      <c r="Y102" s="363"/>
      <c r="Z102" s="363"/>
      <c r="AA102" s="364"/>
      <c r="AB102" s="362"/>
      <c r="AC102" s="363"/>
      <c r="AD102" s="363"/>
      <c r="AE102" s="363"/>
      <c r="AF102" s="363"/>
      <c r="AG102" s="363"/>
      <c r="AH102" s="364"/>
      <c r="AI102" s="362"/>
      <c r="AJ102" s="363"/>
      <c r="AK102" s="363"/>
      <c r="AL102" s="363"/>
      <c r="AM102" s="364"/>
      <c r="AN102" s="393"/>
      <c r="AO102" s="393"/>
      <c r="AP102" s="393"/>
      <c r="AQ102" s="393"/>
      <c r="AR102" s="393"/>
      <c r="AS102" s="393"/>
      <c r="AT102" s="393"/>
      <c r="AU102" s="393"/>
      <c r="AV102" s="393"/>
    </row>
    <row r="103" spans="1:48" x14ac:dyDescent="0.4">
      <c r="A103" s="370">
        <v>5</v>
      </c>
      <c r="B103" s="370"/>
      <c r="C103" s="371"/>
      <c r="D103" s="372"/>
      <c r="E103" s="372"/>
      <c r="F103" s="372"/>
      <c r="G103" s="372"/>
      <c r="H103" s="373"/>
      <c r="I103" s="371"/>
      <c r="J103" s="372"/>
      <c r="K103" s="372"/>
      <c r="L103" s="372"/>
      <c r="M103" s="372"/>
      <c r="N103" s="372"/>
      <c r="O103" s="373"/>
      <c r="P103" s="359"/>
      <c r="Q103" s="360"/>
      <c r="R103" s="360"/>
      <c r="S103" s="360"/>
      <c r="T103" s="360"/>
      <c r="U103" s="360"/>
      <c r="V103" s="361"/>
      <c r="W103" s="359"/>
      <c r="X103" s="360"/>
      <c r="Y103" s="360"/>
      <c r="Z103" s="360"/>
      <c r="AA103" s="361"/>
      <c r="AB103" s="359" t="str">
        <f t="shared" ref="AB103" si="26">IF(I103="","",(I103+P103)*W103)</f>
        <v/>
      </c>
      <c r="AC103" s="360"/>
      <c r="AD103" s="360"/>
      <c r="AE103" s="360"/>
      <c r="AF103" s="360"/>
      <c r="AG103" s="360"/>
      <c r="AH103" s="361"/>
      <c r="AI103" s="359"/>
      <c r="AJ103" s="360"/>
      <c r="AK103" s="360"/>
      <c r="AL103" s="360"/>
      <c r="AM103" s="361"/>
      <c r="AN103" s="392"/>
      <c r="AO103" s="392"/>
      <c r="AP103" s="392"/>
      <c r="AQ103" s="392"/>
      <c r="AR103" s="392"/>
      <c r="AS103" s="392"/>
      <c r="AT103" s="392"/>
      <c r="AU103" s="392"/>
      <c r="AV103" s="392"/>
    </row>
    <row r="104" spans="1:48" x14ac:dyDescent="0.4">
      <c r="A104" s="370"/>
      <c r="B104" s="370"/>
      <c r="C104" s="374"/>
      <c r="D104" s="375"/>
      <c r="E104" s="375"/>
      <c r="F104" s="375"/>
      <c r="G104" s="375"/>
      <c r="H104" s="376"/>
      <c r="I104" s="374"/>
      <c r="J104" s="375"/>
      <c r="K104" s="375"/>
      <c r="L104" s="375"/>
      <c r="M104" s="375"/>
      <c r="N104" s="375"/>
      <c r="O104" s="376"/>
      <c r="P104" s="362"/>
      <c r="Q104" s="363"/>
      <c r="R104" s="363"/>
      <c r="S104" s="363"/>
      <c r="T104" s="363"/>
      <c r="U104" s="363"/>
      <c r="V104" s="364"/>
      <c r="W104" s="362"/>
      <c r="X104" s="363"/>
      <c r="Y104" s="363"/>
      <c r="Z104" s="363"/>
      <c r="AA104" s="364"/>
      <c r="AB104" s="362"/>
      <c r="AC104" s="363"/>
      <c r="AD104" s="363"/>
      <c r="AE104" s="363"/>
      <c r="AF104" s="363"/>
      <c r="AG104" s="363"/>
      <c r="AH104" s="364"/>
      <c r="AI104" s="362"/>
      <c r="AJ104" s="363"/>
      <c r="AK104" s="363"/>
      <c r="AL104" s="363"/>
      <c r="AM104" s="364"/>
      <c r="AN104" s="393"/>
      <c r="AO104" s="393"/>
      <c r="AP104" s="393"/>
      <c r="AQ104" s="393"/>
      <c r="AR104" s="393"/>
      <c r="AS104" s="393"/>
      <c r="AT104" s="393"/>
      <c r="AU104" s="393"/>
      <c r="AV104" s="393"/>
    </row>
    <row r="106" spans="1:48" x14ac:dyDescent="0.4">
      <c r="A106" s="25" t="s">
        <v>116</v>
      </c>
    </row>
    <row r="107" spans="1:48" ht="18.75" customHeight="1" x14ac:dyDescent="0.4">
      <c r="A107" s="365" t="s">
        <v>74</v>
      </c>
      <c r="B107" s="365"/>
      <c r="C107" s="377" t="s">
        <v>108</v>
      </c>
      <c r="D107" s="378"/>
      <c r="E107" s="378"/>
      <c r="F107" s="378"/>
      <c r="G107" s="378"/>
      <c r="H107" s="379"/>
      <c r="I107" s="380" t="s">
        <v>328</v>
      </c>
      <c r="J107" s="381"/>
      <c r="K107" s="381"/>
      <c r="L107" s="381"/>
      <c r="M107" s="381"/>
      <c r="N107" s="381"/>
      <c r="O107" s="381"/>
      <c r="P107" s="381"/>
      <c r="Q107" s="381"/>
      <c r="R107" s="381"/>
      <c r="S107" s="381"/>
      <c r="T107" s="381"/>
      <c r="U107" s="381"/>
      <c r="V107" s="381"/>
      <c r="W107" s="381"/>
      <c r="X107" s="381"/>
      <c r="Y107" s="381"/>
      <c r="Z107" s="381"/>
      <c r="AA107" s="381"/>
      <c r="AB107" s="380" t="s">
        <v>89</v>
      </c>
      <c r="AC107" s="381"/>
      <c r="AD107" s="381"/>
      <c r="AE107" s="381"/>
      <c r="AF107" s="381"/>
      <c r="AG107" s="381"/>
      <c r="AH107" s="381"/>
      <c r="AI107" s="381"/>
      <c r="AJ107" s="381"/>
      <c r="AK107" s="381"/>
      <c r="AL107" s="381"/>
      <c r="AM107" s="381"/>
      <c r="AN107" s="381"/>
      <c r="AO107" s="385"/>
      <c r="AP107" s="60"/>
    </row>
    <row r="108" spans="1:48" x14ac:dyDescent="0.4">
      <c r="A108" s="365"/>
      <c r="B108" s="365"/>
      <c r="C108" s="382" t="s">
        <v>70</v>
      </c>
      <c r="D108" s="383"/>
      <c r="E108" s="383"/>
      <c r="F108" s="383"/>
      <c r="G108" s="383"/>
      <c r="H108" s="384"/>
      <c r="I108" s="380" t="s">
        <v>90</v>
      </c>
      <c r="J108" s="381"/>
      <c r="K108" s="381"/>
      <c r="L108" s="381"/>
      <c r="M108" s="381"/>
      <c r="N108" s="381"/>
      <c r="O108" s="385"/>
      <c r="P108" s="380" t="s">
        <v>85</v>
      </c>
      <c r="Q108" s="381"/>
      <c r="R108" s="381"/>
      <c r="S108" s="381"/>
      <c r="T108" s="385"/>
      <c r="U108" s="380" t="s">
        <v>79</v>
      </c>
      <c r="V108" s="381"/>
      <c r="W108" s="381"/>
      <c r="X108" s="381"/>
      <c r="Y108" s="381"/>
      <c r="Z108" s="381"/>
      <c r="AA108" s="385"/>
      <c r="AB108" s="365" t="s">
        <v>91</v>
      </c>
      <c r="AC108" s="365"/>
      <c r="AD108" s="365"/>
      <c r="AE108" s="365"/>
      <c r="AF108" s="365"/>
      <c r="AG108" s="365"/>
      <c r="AH108" s="365" t="s">
        <v>92</v>
      </c>
      <c r="AI108" s="365"/>
      <c r="AJ108" s="365"/>
      <c r="AK108" s="365"/>
      <c r="AL108" s="365"/>
      <c r="AM108" s="365"/>
      <c r="AN108" s="365"/>
      <c r="AO108" s="365"/>
    </row>
    <row r="109" spans="1:48" x14ac:dyDescent="0.4">
      <c r="A109" s="370">
        <v>1</v>
      </c>
      <c r="B109" s="370"/>
      <c r="C109" s="371"/>
      <c r="D109" s="372"/>
      <c r="E109" s="372"/>
      <c r="F109" s="372"/>
      <c r="G109" s="372"/>
      <c r="H109" s="373"/>
      <c r="I109" s="371"/>
      <c r="J109" s="372"/>
      <c r="K109" s="372"/>
      <c r="L109" s="372"/>
      <c r="M109" s="372"/>
      <c r="N109" s="372"/>
      <c r="O109" s="373"/>
      <c r="P109" s="359"/>
      <c r="Q109" s="360"/>
      <c r="R109" s="360"/>
      <c r="S109" s="360"/>
      <c r="T109" s="361"/>
      <c r="U109" s="359" t="str">
        <f>IF(I109="","",I109*P109)</f>
        <v/>
      </c>
      <c r="V109" s="360"/>
      <c r="W109" s="360"/>
      <c r="X109" s="360"/>
      <c r="Y109" s="360"/>
      <c r="Z109" s="360"/>
      <c r="AA109" s="361"/>
      <c r="AB109" s="359"/>
      <c r="AC109" s="360"/>
      <c r="AD109" s="360"/>
      <c r="AE109" s="360"/>
      <c r="AF109" s="360"/>
      <c r="AG109" s="361"/>
      <c r="AH109" s="366"/>
      <c r="AI109" s="366"/>
      <c r="AJ109" s="366"/>
      <c r="AK109" s="366"/>
      <c r="AL109" s="366"/>
      <c r="AM109" s="366"/>
      <c r="AN109" s="366"/>
      <c r="AO109" s="367"/>
    </row>
    <row r="110" spans="1:48" x14ac:dyDescent="0.4">
      <c r="A110" s="370"/>
      <c r="B110" s="370"/>
      <c r="C110" s="374"/>
      <c r="D110" s="375"/>
      <c r="E110" s="375"/>
      <c r="F110" s="375"/>
      <c r="G110" s="375"/>
      <c r="H110" s="376"/>
      <c r="I110" s="374"/>
      <c r="J110" s="375"/>
      <c r="K110" s="375"/>
      <c r="L110" s="375"/>
      <c r="M110" s="375"/>
      <c r="N110" s="375"/>
      <c r="O110" s="376"/>
      <c r="P110" s="362"/>
      <c r="Q110" s="363"/>
      <c r="R110" s="363"/>
      <c r="S110" s="363"/>
      <c r="T110" s="364"/>
      <c r="U110" s="362"/>
      <c r="V110" s="363"/>
      <c r="W110" s="363"/>
      <c r="X110" s="363"/>
      <c r="Y110" s="363"/>
      <c r="Z110" s="363"/>
      <c r="AA110" s="364"/>
      <c r="AB110" s="362"/>
      <c r="AC110" s="363"/>
      <c r="AD110" s="363"/>
      <c r="AE110" s="363"/>
      <c r="AF110" s="363"/>
      <c r="AG110" s="364"/>
      <c r="AH110" s="368"/>
      <c r="AI110" s="368"/>
      <c r="AJ110" s="368"/>
      <c r="AK110" s="368"/>
      <c r="AL110" s="368"/>
      <c r="AM110" s="368"/>
      <c r="AN110" s="368"/>
      <c r="AO110" s="369"/>
    </row>
    <row r="111" spans="1:48" x14ac:dyDescent="0.4">
      <c r="A111" s="370">
        <v>2</v>
      </c>
      <c r="B111" s="370"/>
      <c r="C111" s="371"/>
      <c r="D111" s="372"/>
      <c r="E111" s="372"/>
      <c r="F111" s="372"/>
      <c r="G111" s="372"/>
      <c r="H111" s="373"/>
      <c r="I111" s="371"/>
      <c r="J111" s="372"/>
      <c r="K111" s="372"/>
      <c r="L111" s="372"/>
      <c r="M111" s="372"/>
      <c r="N111" s="372"/>
      <c r="O111" s="373"/>
      <c r="P111" s="359"/>
      <c r="Q111" s="360"/>
      <c r="R111" s="360"/>
      <c r="S111" s="360"/>
      <c r="T111" s="361"/>
      <c r="U111" s="359" t="str">
        <f t="shared" ref="U111" si="27">IF(I111="","",I111*P111)</f>
        <v/>
      </c>
      <c r="V111" s="360"/>
      <c r="W111" s="360"/>
      <c r="X111" s="360"/>
      <c r="Y111" s="360"/>
      <c r="Z111" s="360"/>
      <c r="AA111" s="361"/>
      <c r="AB111" s="359"/>
      <c r="AC111" s="360"/>
      <c r="AD111" s="360"/>
      <c r="AE111" s="360"/>
      <c r="AF111" s="360"/>
      <c r="AG111" s="361"/>
      <c r="AH111" s="366"/>
      <c r="AI111" s="366"/>
      <c r="AJ111" s="366"/>
      <c r="AK111" s="366"/>
      <c r="AL111" s="366"/>
      <c r="AM111" s="366"/>
      <c r="AN111" s="366"/>
      <c r="AO111" s="367"/>
    </row>
    <row r="112" spans="1:48" x14ac:dyDescent="0.4">
      <c r="A112" s="370"/>
      <c r="B112" s="370"/>
      <c r="C112" s="374"/>
      <c r="D112" s="375"/>
      <c r="E112" s="375"/>
      <c r="F112" s="375"/>
      <c r="G112" s="375"/>
      <c r="H112" s="376"/>
      <c r="I112" s="374"/>
      <c r="J112" s="375"/>
      <c r="K112" s="375"/>
      <c r="L112" s="375"/>
      <c r="M112" s="375"/>
      <c r="N112" s="375"/>
      <c r="O112" s="376"/>
      <c r="P112" s="362"/>
      <c r="Q112" s="363"/>
      <c r="R112" s="363"/>
      <c r="S112" s="363"/>
      <c r="T112" s="364"/>
      <c r="U112" s="362"/>
      <c r="V112" s="363"/>
      <c r="W112" s="363"/>
      <c r="X112" s="363"/>
      <c r="Y112" s="363"/>
      <c r="Z112" s="363"/>
      <c r="AA112" s="364"/>
      <c r="AB112" s="362"/>
      <c r="AC112" s="363"/>
      <c r="AD112" s="363"/>
      <c r="AE112" s="363"/>
      <c r="AF112" s="363"/>
      <c r="AG112" s="364"/>
      <c r="AH112" s="368"/>
      <c r="AI112" s="368"/>
      <c r="AJ112" s="368"/>
      <c r="AK112" s="368"/>
      <c r="AL112" s="368"/>
      <c r="AM112" s="368"/>
      <c r="AN112" s="368"/>
      <c r="AO112" s="369"/>
    </row>
    <row r="113" spans="1:49" x14ac:dyDescent="0.4">
      <c r="A113" s="370">
        <v>3</v>
      </c>
      <c r="B113" s="370"/>
      <c r="C113" s="371"/>
      <c r="D113" s="372"/>
      <c r="E113" s="372"/>
      <c r="F113" s="372"/>
      <c r="G113" s="372"/>
      <c r="H113" s="373"/>
      <c r="I113" s="371"/>
      <c r="J113" s="372"/>
      <c r="K113" s="372"/>
      <c r="L113" s="372"/>
      <c r="M113" s="372"/>
      <c r="N113" s="372"/>
      <c r="O113" s="373"/>
      <c r="P113" s="359"/>
      <c r="Q113" s="360"/>
      <c r="R113" s="360"/>
      <c r="S113" s="360"/>
      <c r="T113" s="361"/>
      <c r="U113" s="359" t="str">
        <f t="shared" ref="U113" si="28">IF(I113="","",I113*P113)</f>
        <v/>
      </c>
      <c r="V113" s="360"/>
      <c r="W113" s="360"/>
      <c r="X113" s="360"/>
      <c r="Y113" s="360"/>
      <c r="Z113" s="360"/>
      <c r="AA113" s="361"/>
      <c r="AB113" s="359"/>
      <c r="AC113" s="360"/>
      <c r="AD113" s="360"/>
      <c r="AE113" s="360"/>
      <c r="AF113" s="360"/>
      <c r="AG113" s="361"/>
      <c r="AH113" s="366"/>
      <c r="AI113" s="366"/>
      <c r="AJ113" s="366"/>
      <c r="AK113" s="366"/>
      <c r="AL113" s="366"/>
      <c r="AM113" s="366"/>
      <c r="AN113" s="366"/>
      <c r="AO113" s="367"/>
    </row>
    <row r="114" spans="1:49" x14ac:dyDescent="0.4">
      <c r="A114" s="370"/>
      <c r="B114" s="370"/>
      <c r="C114" s="374"/>
      <c r="D114" s="375"/>
      <c r="E114" s="375"/>
      <c r="F114" s="375"/>
      <c r="G114" s="375"/>
      <c r="H114" s="376"/>
      <c r="I114" s="374"/>
      <c r="J114" s="375"/>
      <c r="K114" s="375"/>
      <c r="L114" s="375"/>
      <c r="M114" s="375"/>
      <c r="N114" s="375"/>
      <c r="O114" s="376"/>
      <c r="P114" s="362"/>
      <c r="Q114" s="363"/>
      <c r="R114" s="363"/>
      <c r="S114" s="363"/>
      <c r="T114" s="364"/>
      <c r="U114" s="362"/>
      <c r="V114" s="363"/>
      <c r="W114" s="363"/>
      <c r="X114" s="363"/>
      <c r="Y114" s="363"/>
      <c r="Z114" s="363"/>
      <c r="AA114" s="364"/>
      <c r="AB114" s="362"/>
      <c r="AC114" s="363"/>
      <c r="AD114" s="363"/>
      <c r="AE114" s="363"/>
      <c r="AF114" s="363"/>
      <c r="AG114" s="364"/>
      <c r="AH114" s="368"/>
      <c r="AI114" s="368"/>
      <c r="AJ114" s="368"/>
      <c r="AK114" s="368"/>
      <c r="AL114" s="368"/>
      <c r="AM114" s="368"/>
      <c r="AN114" s="368"/>
      <c r="AO114" s="369"/>
    </row>
    <row r="115" spans="1:49" x14ac:dyDescent="0.4">
      <c r="A115" s="370">
        <v>4</v>
      </c>
      <c r="B115" s="370"/>
      <c r="C115" s="371"/>
      <c r="D115" s="372"/>
      <c r="E115" s="372"/>
      <c r="F115" s="372"/>
      <c r="G115" s="372"/>
      <c r="H115" s="373"/>
      <c r="I115" s="371"/>
      <c r="J115" s="372"/>
      <c r="K115" s="372"/>
      <c r="L115" s="372"/>
      <c r="M115" s="372"/>
      <c r="N115" s="372"/>
      <c r="O115" s="373"/>
      <c r="P115" s="359"/>
      <c r="Q115" s="360"/>
      <c r="R115" s="360"/>
      <c r="S115" s="360"/>
      <c r="T115" s="361"/>
      <c r="U115" s="359" t="str">
        <f t="shared" ref="U115" si="29">IF(I115="","",I115*P115)</f>
        <v/>
      </c>
      <c r="V115" s="360"/>
      <c r="W115" s="360"/>
      <c r="X115" s="360"/>
      <c r="Y115" s="360"/>
      <c r="Z115" s="360"/>
      <c r="AA115" s="361"/>
      <c r="AB115" s="359"/>
      <c r="AC115" s="360"/>
      <c r="AD115" s="360"/>
      <c r="AE115" s="360"/>
      <c r="AF115" s="360"/>
      <c r="AG115" s="361"/>
      <c r="AH115" s="366"/>
      <c r="AI115" s="366"/>
      <c r="AJ115" s="366"/>
      <c r="AK115" s="366"/>
      <c r="AL115" s="366"/>
      <c r="AM115" s="366"/>
      <c r="AN115" s="366"/>
      <c r="AO115" s="367"/>
    </row>
    <row r="116" spans="1:49" x14ac:dyDescent="0.4">
      <c r="A116" s="370"/>
      <c r="B116" s="370"/>
      <c r="C116" s="374"/>
      <c r="D116" s="375"/>
      <c r="E116" s="375"/>
      <c r="F116" s="375"/>
      <c r="G116" s="375"/>
      <c r="H116" s="376"/>
      <c r="I116" s="374"/>
      <c r="J116" s="375"/>
      <c r="K116" s="375"/>
      <c r="L116" s="375"/>
      <c r="M116" s="375"/>
      <c r="N116" s="375"/>
      <c r="O116" s="376"/>
      <c r="P116" s="362"/>
      <c r="Q116" s="363"/>
      <c r="R116" s="363"/>
      <c r="S116" s="363"/>
      <c r="T116" s="364"/>
      <c r="U116" s="362"/>
      <c r="V116" s="363"/>
      <c r="W116" s="363"/>
      <c r="X116" s="363"/>
      <c r="Y116" s="363"/>
      <c r="Z116" s="363"/>
      <c r="AA116" s="364"/>
      <c r="AB116" s="362"/>
      <c r="AC116" s="363"/>
      <c r="AD116" s="363"/>
      <c r="AE116" s="363"/>
      <c r="AF116" s="363"/>
      <c r="AG116" s="364"/>
      <c r="AH116" s="368"/>
      <c r="AI116" s="368"/>
      <c r="AJ116" s="368"/>
      <c r="AK116" s="368"/>
      <c r="AL116" s="368"/>
      <c r="AM116" s="368"/>
      <c r="AN116" s="368"/>
      <c r="AO116" s="369"/>
    </row>
    <row r="117" spans="1:49" x14ac:dyDescent="0.4">
      <c r="A117" s="370">
        <v>5</v>
      </c>
      <c r="B117" s="370"/>
      <c r="C117" s="371"/>
      <c r="D117" s="372"/>
      <c r="E117" s="372"/>
      <c r="F117" s="372"/>
      <c r="G117" s="372"/>
      <c r="H117" s="373"/>
      <c r="I117" s="371"/>
      <c r="J117" s="372"/>
      <c r="K117" s="372"/>
      <c r="L117" s="372"/>
      <c r="M117" s="372"/>
      <c r="N117" s="372"/>
      <c r="O117" s="373"/>
      <c r="P117" s="359"/>
      <c r="Q117" s="360"/>
      <c r="R117" s="360"/>
      <c r="S117" s="360"/>
      <c r="T117" s="361"/>
      <c r="U117" s="359" t="str">
        <f t="shared" ref="U117" si="30">IF(I117="","",I117*P117)</f>
        <v/>
      </c>
      <c r="V117" s="360"/>
      <c r="W117" s="360"/>
      <c r="X117" s="360"/>
      <c r="Y117" s="360"/>
      <c r="Z117" s="360"/>
      <c r="AA117" s="361"/>
      <c r="AB117" s="359"/>
      <c r="AC117" s="360"/>
      <c r="AD117" s="360"/>
      <c r="AE117" s="360"/>
      <c r="AF117" s="360"/>
      <c r="AG117" s="361"/>
      <c r="AH117" s="366"/>
      <c r="AI117" s="366"/>
      <c r="AJ117" s="366"/>
      <c r="AK117" s="366"/>
      <c r="AL117" s="366"/>
      <c r="AM117" s="366"/>
      <c r="AN117" s="366"/>
      <c r="AO117" s="367"/>
    </row>
    <row r="118" spans="1:49" x14ac:dyDescent="0.4">
      <c r="A118" s="370"/>
      <c r="B118" s="370"/>
      <c r="C118" s="374"/>
      <c r="D118" s="375"/>
      <c r="E118" s="375"/>
      <c r="F118" s="375"/>
      <c r="G118" s="375"/>
      <c r="H118" s="376"/>
      <c r="I118" s="374"/>
      <c r="J118" s="375"/>
      <c r="K118" s="375"/>
      <c r="L118" s="375"/>
      <c r="M118" s="375"/>
      <c r="N118" s="375"/>
      <c r="O118" s="376"/>
      <c r="P118" s="362"/>
      <c r="Q118" s="363"/>
      <c r="R118" s="363"/>
      <c r="S118" s="363"/>
      <c r="T118" s="364"/>
      <c r="U118" s="362"/>
      <c r="V118" s="363"/>
      <c r="W118" s="363"/>
      <c r="X118" s="363"/>
      <c r="Y118" s="363"/>
      <c r="Z118" s="363"/>
      <c r="AA118" s="364"/>
      <c r="AB118" s="362"/>
      <c r="AC118" s="363"/>
      <c r="AD118" s="363"/>
      <c r="AE118" s="363"/>
      <c r="AF118" s="363"/>
      <c r="AG118" s="364"/>
      <c r="AH118" s="368"/>
      <c r="AI118" s="368"/>
      <c r="AJ118" s="368"/>
      <c r="AK118" s="368"/>
      <c r="AL118" s="368"/>
      <c r="AM118" s="368"/>
      <c r="AN118" s="368"/>
      <c r="AO118" s="369"/>
    </row>
    <row r="119" spans="1:49" x14ac:dyDescent="0.4">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56"/>
      <c r="Y119" s="56"/>
      <c r="Z119" s="56"/>
      <c r="AA119" s="56"/>
      <c r="AB119" s="56"/>
      <c r="AC119" s="56"/>
      <c r="AD119" s="56"/>
      <c r="AE119" s="56"/>
      <c r="AF119" s="56"/>
      <c r="AG119" s="56"/>
      <c r="AH119" s="56"/>
      <c r="AI119" s="56"/>
      <c r="AJ119" s="56"/>
      <c r="AK119" s="56"/>
      <c r="AL119" s="56"/>
      <c r="AM119" s="56"/>
      <c r="AN119" s="56"/>
      <c r="AO119" s="56"/>
      <c r="AP119" s="61"/>
      <c r="AQ119" s="61"/>
      <c r="AR119" s="61"/>
      <c r="AS119" s="61"/>
      <c r="AT119" s="61"/>
      <c r="AU119" s="61"/>
      <c r="AV119" s="61"/>
      <c r="AW119" s="61"/>
    </row>
    <row r="120" spans="1:49" x14ac:dyDescent="0.4">
      <c r="A120" s="25" t="s">
        <v>117</v>
      </c>
    </row>
    <row r="121" spans="1:49" ht="18.75" customHeight="1" x14ac:dyDescent="0.4">
      <c r="A121" s="365" t="s">
        <v>74</v>
      </c>
      <c r="B121" s="365"/>
      <c r="C121" s="377" t="s">
        <v>108</v>
      </c>
      <c r="D121" s="378"/>
      <c r="E121" s="378"/>
      <c r="F121" s="378"/>
      <c r="G121" s="378"/>
      <c r="H121" s="379"/>
      <c r="I121" s="380" t="s">
        <v>328</v>
      </c>
      <c r="J121" s="381"/>
      <c r="K121" s="381"/>
      <c r="L121" s="381"/>
      <c r="M121" s="381"/>
      <c r="N121" s="381"/>
      <c r="O121" s="381"/>
      <c r="P121" s="381"/>
      <c r="Q121" s="381"/>
      <c r="R121" s="381"/>
      <c r="S121" s="381"/>
      <c r="T121" s="381"/>
      <c r="U121" s="381"/>
      <c r="V121" s="381"/>
      <c r="W121" s="381"/>
      <c r="X121" s="381"/>
      <c r="Y121" s="381"/>
      <c r="Z121" s="381"/>
      <c r="AA121" s="381"/>
      <c r="AB121" s="380" t="s">
        <v>89</v>
      </c>
      <c r="AC121" s="381"/>
      <c r="AD121" s="381"/>
      <c r="AE121" s="381"/>
      <c r="AF121" s="381"/>
      <c r="AG121" s="381"/>
      <c r="AH121" s="381"/>
      <c r="AI121" s="381"/>
      <c r="AJ121" s="381"/>
      <c r="AK121" s="381"/>
      <c r="AL121" s="381"/>
      <c r="AM121" s="381"/>
      <c r="AN121" s="381"/>
      <c r="AO121" s="385"/>
      <c r="AP121" s="60"/>
    </row>
    <row r="122" spans="1:49" x14ac:dyDescent="0.4">
      <c r="A122" s="365"/>
      <c r="B122" s="365"/>
      <c r="C122" s="382" t="s">
        <v>70</v>
      </c>
      <c r="D122" s="383"/>
      <c r="E122" s="383"/>
      <c r="F122" s="383"/>
      <c r="G122" s="383"/>
      <c r="H122" s="384"/>
      <c r="I122" s="380" t="s">
        <v>93</v>
      </c>
      <c r="J122" s="381"/>
      <c r="K122" s="381"/>
      <c r="L122" s="381"/>
      <c r="M122" s="381"/>
      <c r="N122" s="381"/>
      <c r="O122" s="385"/>
      <c r="P122" s="380" t="s">
        <v>85</v>
      </c>
      <c r="Q122" s="381"/>
      <c r="R122" s="381"/>
      <c r="S122" s="381"/>
      <c r="T122" s="385"/>
      <c r="U122" s="380" t="s">
        <v>79</v>
      </c>
      <c r="V122" s="381"/>
      <c r="W122" s="381"/>
      <c r="X122" s="381"/>
      <c r="Y122" s="381"/>
      <c r="Z122" s="381"/>
      <c r="AA122" s="385"/>
      <c r="AB122" s="365" t="s">
        <v>94</v>
      </c>
      <c r="AC122" s="365"/>
      <c r="AD122" s="365"/>
      <c r="AE122" s="365"/>
      <c r="AF122" s="365"/>
      <c r="AG122" s="365"/>
      <c r="AH122" s="365" t="s">
        <v>95</v>
      </c>
      <c r="AI122" s="365"/>
      <c r="AJ122" s="365"/>
      <c r="AK122" s="365"/>
      <c r="AL122" s="365"/>
      <c r="AM122" s="365"/>
      <c r="AN122" s="365"/>
      <c r="AO122" s="365"/>
    </row>
    <row r="123" spans="1:49" x14ac:dyDescent="0.4">
      <c r="A123" s="370">
        <v>1</v>
      </c>
      <c r="B123" s="370"/>
      <c r="C123" s="371"/>
      <c r="D123" s="372"/>
      <c r="E123" s="372"/>
      <c r="F123" s="372"/>
      <c r="G123" s="372"/>
      <c r="H123" s="373"/>
      <c r="I123" s="371"/>
      <c r="J123" s="372"/>
      <c r="K123" s="372"/>
      <c r="L123" s="372"/>
      <c r="M123" s="372"/>
      <c r="N123" s="372"/>
      <c r="O123" s="373"/>
      <c r="P123" s="359"/>
      <c r="Q123" s="360"/>
      <c r="R123" s="360"/>
      <c r="S123" s="360"/>
      <c r="T123" s="361"/>
      <c r="U123" s="359" t="str">
        <f>IF(I123="","",I123*P123)</f>
        <v/>
      </c>
      <c r="V123" s="360"/>
      <c r="W123" s="360"/>
      <c r="X123" s="360"/>
      <c r="Y123" s="360"/>
      <c r="Z123" s="360"/>
      <c r="AA123" s="361"/>
      <c r="AB123" s="359"/>
      <c r="AC123" s="360"/>
      <c r="AD123" s="360"/>
      <c r="AE123" s="360"/>
      <c r="AF123" s="360"/>
      <c r="AG123" s="361"/>
      <c r="AH123" s="366"/>
      <c r="AI123" s="366"/>
      <c r="AJ123" s="366"/>
      <c r="AK123" s="366"/>
      <c r="AL123" s="366"/>
      <c r="AM123" s="366"/>
      <c r="AN123" s="366"/>
      <c r="AO123" s="367"/>
    </row>
    <row r="124" spans="1:49" x14ac:dyDescent="0.4">
      <c r="A124" s="370"/>
      <c r="B124" s="370"/>
      <c r="C124" s="374"/>
      <c r="D124" s="375"/>
      <c r="E124" s="375"/>
      <c r="F124" s="375"/>
      <c r="G124" s="375"/>
      <c r="H124" s="376"/>
      <c r="I124" s="374"/>
      <c r="J124" s="375"/>
      <c r="K124" s="375"/>
      <c r="L124" s="375"/>
      <c r="M124" s="375"/>
      <c r="N124" s="375"/>
      <c r="O124" s="376"/>
      <c r="P124" s="362"/>
      <c r="Q124" s="363"/>
      <c r="R124" s="363"/>
      <c r="S124" s="363"/>
      <c r="T124" s="364"/>
      <c r="U124" s="362"/>
      <c r="V124" s="363"/>
      <c r="W124" s="363"/>
      <c r="X124" s="363"/>
      <c r="Y124" s="363"/>
      <c r="Z124" s="363"/>
      <c r="AA124" s="364"/>
      <c r="AB124" s="362"/>
      <c r="AC124" s="363"/>
      <c r="AD124" s="363"/>
      <c r="AE124" s="363"/>
      <c r="AF124" s="363"/>
      <c r="AG124" s="364"/>
      <c r="AH124" s="368"/>
      <c r="AI124" s="368"/>
      <c r="AJ124" s="368"/>
      <c r="AK124" s="368"/>
      <c r="AL124" s="368"/>
      <c r="AM124" s="368"/>
      <c r="AN124" s="368"/>
      <c r="AO124" s="369"/>
    </row>
    <row r="125" spans="1:49" x14ac:dyDescent="0.4">
      <c r="A125" s="370">
        <v>2</v>
      </c>
      <c r="B125" s="370"/>
      <c r="C125" s="371"/>
      <c r="D125" s="372"/>
      <c r="E125" s="372"/>
      <c r="F125" s="372"/>
      <c r="G125" s="372"/>
      <c r="H125" s="373"/>
      <c r="I125" s="371"/>
      <c r="J125" s="372"/>
      <c r="K125" s="372"/>
      <c r="L125" s="372"/>
      <c r="M125" s="372"/>
      <c r="N125" s="372"/>
      <c r="O125" s="373"/>
      <c r="P125" s="359"/>
      <c r="Q125" s="360"/>
      <c r="R125" s="360"/>
      <c r="S125" s="360"/>
      <c r="T125" s="361"/>
      <c r="U125" s="359" t="str">
        <f t="shared" ref="U125" si="31">IF(I125="","",I125*P125)</f>
        <v/>
      </c>
      <c r="V125" s="360"/>
      <c r="W125" s="360"/>
      <c r="X125" s="360"/>
      <c r="Y125" s="360"/>
      <c r="Z125" s="360"/>
      <c r="AA125" s="361"/>
      <c r="AB125" s="359"/>
      <c r="AC125" s="360"/>
      <c r="AD125" s="360"/>
      <c r="AE125" s="360"/>
      <c r="AF125" s="360"/>
      <c r="AG125" s="361"/>
      <c r="AH125" s="366"/>
      <c r="AI125" s="366"/>
      <c r="AJ125" s="366"/>
      <c r="AK125" s="366"/>
      <c r="AL125" s="366"/>
      <c r="AM125" s="366"/>
      <c r="AN125" s="366"/>
      <c r="AO125" s="367"/>
    </row>
    <row r="126" spans="1:49" x14ac:dyDescent="0.4">
      <c r="A126" s="370"/>
      <c r="B126" s="370"/>
      <c r="C126" s="374"/>
      <c r="D126" s="375"/>
      <c r="E126" s="375"/>
      <c r="F126" s="375"/>
      <c r="G126" s="375"/>
      <c r="H126" s="376"/>
      <c r="I126" s="374"/>
      <c r="J126" s="375"/>
      <c r="K126" s="375"/>
      <c r="L126" s="375"/>
      <c r="M126" s="375"/>
      <c r="N126" s="375"/>
      <c r="O126" s="376"/>
      <c r="P126" s="362"/>
      <c r="Q126" s="363"/>
      <c r="R126" s="363"/>
      <c r="S126" s="363"/>
      <c r="T126" s="364"/>
      <c r="U126" s="362"/>
      <c r="V126" s="363"/>
      <c r="W126" s="363"/>
      <c r="X126" s="363"/>
      <c r="Y126" s="363"/>
      <c r="Z126" s="363"/>
      <c r="AA126" s="364"/>
      <c r="AB126" s="362"/>
      <c r="AC126" s="363"/>
      <c r="AD126" s="363"/>
      <c r="AE126" s="363"/>
      <c r="AF126" s="363"/>
      <c r="AG126" s="364"/>
      <c r="AH126" s="368"/>
      <c r="AI126" s="368"/>
      <c r="AJ126" s="368"/>
      <c r="AK126" s="368"/>
      <c r="AL126" s="368"/>
      <c r="AM126" s="368"/>
      <c r="AN126" s="368"/>
      <c r="AO126" s="369"/>
    </row>
    <row r="127" spans="1:49" x14ac:dyDescent="0.4">
      <c r="A127" s="370">
        <v>3</v>
      </c>
      <c r="B127" s="370"/>
      <c r="C127" s="371"/>
      <c r="D127" s="372"/>
      <c r="E127" s="372"/>
      <c r="F127" s="372"/>
      <c r="G127" s="372"/>
      <c r="H127" s="373"/>
      <c r="I127" s="371"/>
      <c r="J127" s="372"/>
      <c r="K127" s="372"/>
      <c r="L127" s="372"/>
      <c r="M127" s="372"/>
      <c r="N127" s="372"/>
      <c r="O127" s="373"/>
      <c r="P127" s="359"/>
      <c r="Q127" s="360"/>
      <c r="R127" s="360"/>
      <c r="S127" s="360"/>
      <c r="T127" s="361"/>
      <c r="U127" s="359" t="str">
        <f t="shared" ref="U127" si="32">IF(I127="","",I127*P127)</f>
        <v/>
      </c>
      <c r="V127" s="360"/>
      <c r="W127" s="360"/>
      <c r="X127" s="360"/>
      <c r="Y127" s="360"/>
      <c r="Z127" s="360"/>
      <c r="AA127" s="361"/>
      <c r="AB127" s="359"/>
      <c r="AC127" s="360"/>
      <c r="AD127" s="360"/>
      <c r="AE127" s="360"/>
      <c r="AF127" s="360"/>
      <c r="AG127" s="361"/>
      <c r="AH127" s="366"/>
      <c r="AI127" s="366"/>
      <c r="AJ127" s="366"/>
      <c r="AK127" s="366"/>
      <c r="AL127" s="366"/>
      <c r="AM127" s="366"/>
      <c r="AN127" s="366"/>
      <c r="AO127" s="367"/>
    </row>
    <row r="128" spans="1:49" x14ac:dyDescent="0.4">
      <c r="A128" s="370"/>
      <c r="B128" s="370"/>
      <c r="C128" s="374"/>
      <c r="D128" s="375"/>
      <c r="E128" s="375"/>
      <c r="F128" s="375"/>
      <c r="G128" s="375"/>
      <c r="H128" s="376"/>
      <c r="I128" s="374"/>
      <c r="J128" s="375"/>
      <c r="K128" s="375"/>
      <c r="L128" s="375"/>
      <c r="M128" s="375"/>
      <c r="N128" s="375"/>
      <c r="O128" s="376"/>
      <c r="P128" s="362"/>
      <c r="Q128" s="363"/>
      <c r="R128" s="363"/>
      <c r="S128" s="363"/>
      <c r="T128" s="364"/>
      <c r="U128" s="362"/>
      <c r="V128" s="363"/>
      <c r="W128" s="363"/>
      <c r="X128" s="363"/>
      <c r="Y128" s="363"/>
      <c r="Z128" s="363"/>
      <c r="AA128" s="364"/>
      <c r="AB128" s="362"/>
      <c r="AC128" s="363"/>
      <c r="AD128" s="363"/>
      <c r="AE128" s="363"/>
      <c r="AF128" s="363"/>
      <c r="AG128" s="364"/>
      <c r="AH128" s="368"/>
      <c r="AI128" s="368"/>
      <c r="AJ128" s="368"/>
      <c r="AK128" s="368"/>
      <c r="AL128" s="368"/>
      <c r="AM128" s="368"/>
      <c r="AN128" s="368"/>
      <c r="AO128" s="369"/>
    </row>
    <row r="129" spans="1:49" x14ac:dyDescent="0.4">
      <c r="A129" s="370">
        <v>4</v>
      </c>
      <c r="B129" s="370"/>
      <c r="C129" s="371"/>
      <c r="D129" s="372"/>
      <c r="E129" s="372"/>
      <c r="F129" s="372"/>
      <c r="G129" s="372"/>
      <c r="H129" s="373"/>
      <c r="I129" s="371"/>
      <c r="J129" s="372"/>
      <c r="K129" s="372"/>
      <c r="L129" s="372"/>
      <c r="M129" s="372"/>
      <c r="N129" s="372"/>
      <c r="O129" s="373"/>
      <c r="P129" s="359"/>
      <c r="Q129" s="360"/>
      <c r="R129" s="360"/>
      <c r="S129" s="360"/>
      <c r="T129" s="361"/>
      <c r="U129" s="359" t="str">
        <f t="shared" ref="U129" si="33">IF(I129="","",I129*P129)</f>
        <v/>
      </c>
      <c r="V129" s="360"/>
      <c r="W129" s="360"/>
      <c r="X129" s="360"/>
      <c r="Y129" s="360"/>
      <c r="Z129" s="360"/>
      <c r="AA129" s="361"/>
      <c r="AB129" s="359"/>
      <c r="AC129" s="360"/>
      <c r="AD129" s="360"/>
      <c r="AE129" s="360"/>
      <c r="AF129" s="360"/>
      <c r="AG129" s="361"/>
      <c r="AH129" s="366"/>
      <c r="AI129" s="366"/>
      <c r="AJ129" s="366"/>
      <c r="AK129" s="366"/>
      <c r="AL129" s="366"/>
      <c r="AM129" s="366"/>
      <c r="AN129" s="366"/>
      <c r="AO129" s="367"/>
    </row>
    <row r="130" spans="1:49" x14ac:dyDescent="0.4">
      <c r="A130" s="370"/>
      <c r="B130" s="370"/>
      <c r="C130" s="374"/>
      <c r="D130" s="375"/>
      <c r="E130" s="375"/>
      <c r="F130" s="375"/>
      <c r="G130" s="375"/>
      <c r="H130" s="376"/>
      <c r="I130" s="374"/>
      <c r="J130" s="375"/>
      <c r="K130" s="375"/>
      <c r="L130" s="375"/>
      <c r="M130" s="375"/>
      <c r="N130" s="375"/>
      <c r="O130" s="376"/>
      <c r="P130" s="362"/>
      <c r="Q130" s="363"/>
      <c r="R130" s="363"/>
      <c r="S130" s="363"/>
      <c r="T130" s="364"/>
      <c r="U130" s="362"/>
      <c r="V130" s="363"/>
      <c r="W130" s="363"/>
      <c r="X130" s="363"/>
      <c r="Y130" s="363"/>
      <c r="Z130" s="363"/>
      <c r="AA130" s="364"/>
      <c r="AB130" s="362"/>
      <c r="AC130" s="363"/>
      <c r="AD130" s="363"/>
      <c r="AE130" s="363"/>
      <c r="AF130" s="363"/>
      <c r="AG130" s="364"/>
      <c r="AH130" s="368"/>
      <c r="AI130" s="368"/>
      <c r="AJ130" s="368"/>
      <c r="AK130" s="368"/>
      <c r="AL130" s="368"/>
      <c r="AM130" s="368"/>
      <c r="AN130" s="368"/>
      <c r="AO130" s="369"/>
    </row>
    <row r="131" spans="1:49" x14ac:dyDescent="0.4">
      <c r="A131" s="370">
        <v>5</v>
      </c>
      <c r="B131" s="370"/>
      <c r="C131" s="371"/>
      <c r="D131" s="372"/>
      <c r="E131" s="372"/>
      <c r="F131" s="372"/>
      <c r="G131" s="372"/>
      <c r="H131" s="373"/>
      <c r="I131" s="371"/>
      <c r="J131" s="372"/>
      <c r="K131" s="372"/>
      <c r="L131" s="372"/>
      <c r="M131" s="372"/>
      <c r="N131" s="372"/>
      <c r="O131" s="373"/>
      <c r="P131" s="359"/>
      <c r="Q131" s="360"/>
      <c r="R131" s="360"/>
      <c r="S131" s="360"/>
      <c r="T131" s="361"/>
      <c r="U131" s="359" t="str">
        <f t="shared" ref="U131" si="34">IF(I131="","",I131*P131)</f>
        <v/>
      </c>
      <c r="V131" s="360"/>
      <c r="W131" s="360"/>
      <c r="X131" s="360"/>
      <c r="Y131" s="360"/>
      <c r="Z131" s="360"/>
      <c r="AA131" s="361"/>
      <c r="AB131" s="359"/>
      <c r="AC131" s="360"/>
      <c r="AD131" s="360"/>
      <c r="AE131" s="360"/>
      <c r="AF131" s="360"/>
      <c r="AG131" s="361"/>
      <c r="AH131" s="366"/>
      <c r="AI131" s="366"/>
      <c r="AJ131" s="366"/>
      <c r="AK131" s="366"/>
      <c r="AL131" s="366"/>
      <c r="AM131" s="366"/>
      <c r="AN131" s="366"/>
      <c r="AO131" s="367"/>
    </row>
    <row r="132" spans="1:49" x14ac:dyDescent="0.4">
      <c r="A132" s="370"/>
      <c r="B132" s="370"/>
      <c r="C132" s="374"/>
      <c r="D132" s="375"/>
      <c r="E132" s="375"/>
      <c r="F132" s="375"/>
      <c r="G132" s="375"/>
      <c r="H132" s="376"/>
      <c r="I132" s="374"/>
      <c r="J132" s="375"/>
      <c r="K132" s="375"/>
      <c r="L132" s="375"/>
      <c r="M132" s="375"/>
      <c r="N132" s="375"/>
      <c r="O132" s="376"/>
      <c r="P132" s="362"/>
      <c r="Q132" s="363"/>
      <c r="R132" s="363"/>
      <c r="S132" s="363"/>
      <c r="T132" s="364"/>
      <c r="U132" s="362"/>
      <c r="V132" s="363"/>
      <c r="W132" s="363"/>
      <c r="X132" s="363"/>
      <c r="Y132" s="363"/>
      <c r="Z132" s="363"/>
      <c r="AA132" s="364"/>
      <c r="AB132" s="362"/>
      <c r="AC132" s="363"/>
      <c r="AD132" s="363"/>
      <c r="AE132" s="363"/>
      <c r="AF132" s="363"/>
      <c r="AG132" s="364"/>
      <c r="AH132" s="368"/>
      <c r="AI132" s="368"/>
      <c r="AJ132" s="368"/>
      <c r="AK132" s="368"/>
      <c r="AL132" s="368"/>
      <c r="AM132" s="368"/>
      <c r="AN132" s="368"/>
      <c r="AO132" s="369"/>
    </row>
    <row r="133" spans="1:49" x14ac:dyDescent="0.4">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56"/>
      <c r="Y133" s="56"/>
      <c r="Z133" s="56"/>
      <c r="AA133" s="56"/>
      <c r="AB133" s="56"/>
      <c r="AC133" s="56"/>
      <c r="AD133" s="56"/>
      <c r="AE133" s="56"/>
      <c r="AF133" s="56"/>
      <c r="AG133" s="56"/>
      <c r="AH133" s="56"/>
      <c r="AI133" s="56"/>
      <c r="AJ133" s="56"/>
      <c r="AK133" s="56"/>
      <c r="AL133" s="56"/>
      <c r="AM133" s="56"/>
      <c r="AN133" s="56"/>
      <c r="AO133" s="56"/>
      <c r="AP133" s="61"/>
      <c r="AQ133" s="61"/>
      <c r="AR133" s="61"/>
      <c r="AS133" s="61"/>
      <c r="AT133" s="61"/>
      <c r="AU133" s="61"/>
      <c r="AV133" s="61"/>
      <c r="AW133" s="61"/>
    </row>
    <row r="134" spans="1:49" x14ac:dyDescent="0.4">
      <c r="A134" s="25" t="s">
        <v>118</v>
      </c>
    </row>
    <row r="135" spans="1:49" x14ac:dyDescent="0.4">
      <c r="A135" s="365" t="s">
        <v>74</v>
      </c>
      <c r="B135" s="365"/>
      <c r="C135" s="377" t="s">
        <v>108</v>
      </c>
      <c r="D135" s="378"/>
      <c r="E135" s="378"/>
      <c r="F135" s="378"/>
      <c r="G135" s="378"/>
      <c r="H135" s="379"/>
      <c r="I135" s="380" t="s">
        <v>328</v>
      </c>
      <c r="J135" s="381"/>
      <c r="K135" s="381"/>
      <c r="L135" s="381"/>
      <c r="M135" s="381"/>
      <c r="N135" s="381"/>
      <c r="O135" s="381"/>
      <c r="P135" s="381"/>
      <c r="Q135" s="381"/>
      <c r="R135" s="381"/>
      <c r="S135" s="381"/>
      <c r="T135" s="381"/>
      <c r="U135" s="381"/>
      <c r="V135" s="381"/>
      <c r="W135" s="381"/>
      <c r="X135" s="381"/>
      <c r="Y135" s="381"/>
      <c r="Z135" s="381"/>
      <c r="AA135" s="381"/>
      <c r="AB135" s="365" t="s">
        <v>82</v>
      </c>
      <c r="AC135" s="365"/>
      <c r="AD135" s="365"/>
      <c r="AE135" s="365"/>
      <c r="AF135" s="365"/>
      <c r="AG135" s="365"/>
      <c r="AH135" s="365"/>
      <c r="AI135" s="365"/>
      <c r="AJ135" s="365"/>
      <c r="AK135" s="365"/>
      <c r="AL135" s="365"/>
      <c r="AM135" s="365"/>
      <c r="AN135" s="365"/>
      <c r="AO135" s="365"/>
      <c r="AP135" s="365"/>
      <c r="AQ135" s="365"/>
    </row>
    <row r="136" spans="1:49" x14ac:dyDescent="0.4">
      <c r="A136" s="365"/>
      <c r="B136" s="365"/>
      <c r="C136" s="382" t="s">
        <v>70</v>
      </c>
      <c r="D136" s="383"/>
      <c r="E136" s="383"/>
      <c r="F136" s="383"/>
      <c r="G136" s="383"/>
      <c r="H136" s="384"/>
      <c r="I136" s="380" t="s">
        <v>96</v>
      </c>
      <c r="J136" s="381"/>
      <c r="K136" s="381"/>
      <c r="L136" s="381"/>
      <c r="M136" s="381"/>
      <c r="N136" s="381"/>
      <c r="O136" s="385"/>
      <c r="P136" s="380" t="s">
        <v>97</v>
      </c>
      <c r="Q136" s="381"/>
      <c r="R136" s="381"/>
      <c r="S136" s="381"/>
      <c r="T136" s="381"/>
      <c r="U136" s="380" t="s">
        <v>79</v>
      </c>
      <c r="V136" s="381"/>
      <c r="W136" s="381"/>
      <c r="X136" s="381"/>
      <c r="Y136" s="381"/>
      <c r="Z136" s="381"/>
      <c r="AA136" s="385"/>
      <c r="AB136" s="365" t="s">
        <v>98</v>
      </c>
      <c r="AC136" s="365"/>
      <c r="AD136" s="365"/>
      <c r="AE136" s="365"/>
      <c r="AF136" s="365"/>
      <c r="AG136" s="365" t="s">
        <v>95</v>
      </c>
      <c r="AH136" s="365"/>
      <c r="AI136" s="365"/>
      <c r="AJ136" s="365"/>
      <c r="AK136" s="365"/>
      <c r="AL136" s="365"/>
      <c r="AM136" s="365"/>
      <c r="AN136" s="365"/>
      <c r="AO136" s="365"/>
      <c r="AP136" s="365"/>
      <c r="AQ136" s="365"/>
    </row>
    <row r="137" spans="1:49" x14ac:dyDescent="0.4">
      <c r="A137" s="370">
        <v>1</v>
      </c>
      <c r="B137" s="370"/>
      <c r="C137" s="371"/>
      <c r="D137" s="372"/>
      <c r="E137" s="372"/>
      <c r="F137" s="372"/>
      <c r="G137" s="372"/>
      <c r="H137" s="373"/>
      <c r="I137" s="371"/>
      <c r="J137" s="372"/>
      <c r="K137" s="372"/>
      <c r="L137" s="372"/>
      <c r="M137" s="372"/>
      <c r="N137" s="372"/>
      <c r="O137" s="373"/>
      <c r="P137" s="359"/>
      <c r="Q137" s="360"/>
      <c r="R137" s="360"/>
      <c r="S137" s="360"/>
      <c r="T137" s="360"/>
      <c r="U137" s="359" t="str">
        <f>IF(I137="","",I137*P137)</f>
        <v/>
      </c>
      <c r="V137" s="360"/>
      <c r="W137" s="360"/>
      <c r="X137" s="360"/>
      <c r="Y137" s="360"/>
      <c r="Z137" s="360"/>
      <c r="AA137" s="361"/>
      <c r="AB137" s="392"/>
      <c r="AC137" s="392"/>
      <c r="AD137" s="392"/>
      <c r="AE137" s="392"/>
      <c r="AF137" s="392"/>
      <c r="AG137" s="392"/>
      <c r="AH137" s="392"/>
      <c r="AI137" s="392"/>
      <c r="AJ137" s="392"/>
      <c r="AK137" s="392"/>
      <c r="AL137" s="392"/>
      <c r="AM137" s="392"/>
      <c r="AN137" s="392"/>
      <c r="AO137" s="392"/>
      <c r="AP137" s="392"/>
      <c r="AQ137" s="392"/>
    </row>
    <row r="138" spans="1:49" x14ac:dyDescent="0.4">
      <c r="A138" s="370"/>
      <c r="B138" s="370"/>
      <c r="C138" s="374"/>
      <c r="D138" s="375"/>
      <c r="E138" s="375"/>
      <c r="F138" s="375"/>
      <c r="G138" s="375"/>
      <c r="H138" s="376"/>
      <c r="I138" s="374"/>
      <c r="J138" s="375"/>
      <c r="K138" s="375"/>
      <c r="L138" s="375"/>
      <c r="M138" s="375"/>
      <c r="N138" s="375"/>
      <c r="O138" s="376"/>
      <c r="P138" s="362"/>
      <c r="Q138" s="363"/>
      <c r="R138" s="363"/>
      <c r="S138" s="363"/>
      <c r="T138" s="363"/>
      <c r="U138" s="362"/>
      <c r="V138" s="363"/>
      <c r="W138" s="363"/>
      <c r="X138" s="363"/>
      <c r="Y138" s="363"/>
      <c r="Z138" s="363"/>
      <c r="AA138" s="364"/>
      <c r="AB138" s="393"/>
      <c r="AC138" s="393"/>
      <c r="AD138" s="393"/>
      <c r="AE138" s="393"/>
      <c r="AF138" s="393"/>
      <c r="AG138" s="393"/>
      <c r="AH138" s="393"/>
      <c r="AI138" s="393"/>
      <c r="AJ138" s="393"/>
      <c r="AK138" s="393"/>
      <c r="AL138" s="393"/>
      <c r="AM138" s="393"/>
      <c r="AN138" s="393"/>
      <c r="AO138" s="393"/>
      <c r="AP138" s="393"/>
      <c r="AQ138" s="393"/>
    </row>
    <row r="139" spans="1:49" x14ac:dyDescent="0.4">
      <c r="A139" s="370">
        <v>2</v>
      </c>
      <c r="B139" s="370"/>
      <c r="C139" s="371"/>
      <c r="D139" s="372"/>
      <c r="E139" s="372"/>
      <c r="F139" s="372"/>
      <c r="G139" s="372"/>
      <c r="H139" s="373"/>
      <c r="I139" s="371"/>
      <c r="J139" s="372"/>
      <c r="K139" s="372"/>
      <c r="L139" s="372"/>
      <c r="M139" s="372"/>
      <c r="N139" s="372"/>
      <c r="O139" s="373"/>
      <c r="P139" s="359"/>
      <c r="Q139" s="360"/>
      <c r="R139" s="360"/>
      <c r="S139" s="360"/>
      <c r="T139" s="360"/>
      <c r="U139" s="359" t="str">
        <f t="shared" ref="U139" si="35">IF(I139="","",I139*P139)</f>
        <v/>
      </c>
      <c r="V139" s="360"/>
      <c r="W139" s="360"/>
      <c r="X139" s="360"/>
      <c r="Y139" s="360"/>
      <c r="Z139" s="360"/>
      <c r="AA139" s="361"/>
      <c r="AB139" s="392"/>
      <c r="AC139" s="392"/>
      <c r="AD139" s="392"/>
      <c r="AE139" s="392"/>
      <c r="AF139" s="392"/>
      <c r="AG139" s="392"/>
      <c r="AH139" s="392"/>
      <c r="AI139" s="392"/>
      <c r="AJ139" s="392"/>
      <c r="AK139" s="392"/>
      <c r="AL139" s="392"/>
      <c r="AM139" s="392"/>
      <c r="AN139" s="392"/>
      <c r="AO139" s="392"/>
      <c r="AP139" s="392"/>
      <c r="AQ139" s="392"/>
    </row>
    <row r="140" spans="1:49" x14ac:dyDescent="0.4">
      <c r="A140" s="370"/>
      <c r="B140" s="370"/>
      <c r="C140" s="374"/>
      <c r="D140" s="375"/>
      <c r="E140" s="375"/>
      <c r="F140" s="375"/>
      <c r="G140" s="375"/>
      <c r="H140" s="376"/>
      <c r="I140" s="374"/>
      <c r="J140" s="375"/>
      <c r="K140" s="375"/>
      <c r="L140" s="375"/>
      <c r="M140" s="375"/>
      <c r="N140" s="375"/>
      <c r="O140" s="376"/>
      <c r="P140" s="362"/>
      <c r="Q140" s="363"/>
      <c r="R140" s="363"/>
      <c r="S140" s="363"/>
      <c r="T140" s="363"/>
      <c r="U140" s="362"/>
      <c r="V140" s="363"/>
      <c r="W140" s="363"/>
      <c r="X140" s="363"/>
      <c r="Y140" s="363"/>
      <c r="Z140" s="363"/>
      <c r="AA140" s="364"/>
      <c r="AB140" s="393"/>
      <c r="AC140" s="393"/>
      <c r="AD140" s="393"/>
      <c r="AE140" s="393"/>
      <c r="AF140" s="393"/>
      <c r="AG140" s="393"/>
      <c r="AH140" s="393"/>
      <c r="AI140" s="393"/>
      <c r="AJ140" s="393"/>
      <c r="AK140" s="393"/>
      <c r="AL140" s="393"/>
      <c r="AM140" s="393"/>
      <c r="AN140" s="393"/>
      <c r="AO140" s="393"/>
      <c r="AP140" s="393"/>
      <c r="AQ140" s="393"/>
    </row>
    <row r="141" spans="1:49" x14ac:dyDescent="0.4">
      <c r="A141" s="370">
        <v>3</v>
      </c>
      <c r="B141" s="370"/>
      <c r="C141" s="371"/>
      <c r="D141" s="372"/>
      <c r="E141" s="372"/>
      <c r="F141" s="372"/>
      <c r="G141" s="372"/>
      <c r="H141" s="373"/>
      <c r="I141" s="371"/>
      <c r="J141" s="372"/>
      <c r="K141" s="372"/>
      <c r="L141" s="372"/>
      <c r="M141" s="372"/>
      <c r="N141" s="372"/>
      <c r="O141" s="373"/>
      <c r="P141" s="359"/>
      <c r="Q141" s="360"/>
      <c r="R141" s="360"/>
      <c r="S141" s="360"/>
      <c r="T141" s="360"/>
      <c r="U141" s="359" t="str">
        <f>IF(I141="","",I141*P141)</f>
        <v/>
      </c>
      <c r="V141" s="360"/>
      <c r="W141" s="360"/>
      <c r="X141" s="360"/>
      <c r="Y141" s="360"/>
      <c r="Z141" s="360"/>
      <c r="AA141" s="361"/>
      <c r="AB141" s="392"/>
      <c r="AC141" s="392"/>
      <c r="AD141" s="392"/>
      <c r="AE141" s="392"/>
      <c r="AF141" s="392"/>
      <c r="AG141" s="392"/>
      <c r="AH141" s="392"/>
      <c r="AI141" s="392"/>
      <c r="AJ141" s="392"/>
      <c r="AK141" s="392"/>
      <c r="AL141" s="392"/>
      <c r="AM141" s="392"/>
      <c r="AN141" s="392"/>
      <c r="AO141" s="392"/>
      <c r="AP141" s="392"/>
      <c r="AQ141" s="392"/>
    </row>
    <row r="142" spans="1:49" x14ac:dyDescent="0.4">
      <c r="A142" s="370"/>
      <c r="B142" s="370"/>
      <c r="C142" s="374"/>
      <c r="D142" s="375"/>
      <c r="E142" s="375"/>
      <c r="F142" s="375"/>
      <c r="G142" s="375"/>
      <c r="H142" s="376"/>
      <c r="I142" s="374"/>
      <c r="J142" s="375"/>
      <c r="K142" s="375"/>
      <c r="L142" s="375"/>
      <c r="M142" s="375"/>
      <c r="N142" s="375"/>
      <c r="O142" s="376"/>
      <c r="P142" s="362"/>
      <c r="Q142" s="363"/>
      <c r="R142" s="363"/>
      <c r="S142" s="363"/>
      <c r="T142" s="363"/>
      <c r="U142" s="362"/>
      <c r="V142" s="363"/>
      <c r="W142" s="363"/>
      <c r="X142" s="363"/>
      <c r="Y142" s="363"/>
      <c r="Z142" s="363"/>
      <c r="AA142" s="364"/>
      <c r="AB142" s="393"/>
      <c r="AC142" s="393"/>
      <c r="AD142" s="393"/>
      <c r="AE142" s="393"/>
      <c r="AF142" s="393"/>
      <c r="AG142" s="393"/>
      <c r="AH142" s="393"/>
      <c r="AI142" s="393"/>
      <c r="AJ142" s="393"/>
      <c r="AK142" s="393"/>
      <c r="AL142" s="393"/>
      <c r="AM142" s="393"/>
      <c r="AN142" s="393"/>
      <c r="AO142" s="393"/>
      <c r="AP142" s="393"/>
      <c r="AQ142" s="393"/>
    </row>
    <row r="143" spans="1:49" x14ac:dyDescent="0.4">
      <c r="A143" s="370">
        <v>4</v>
      </c>
      <c r="B143" s="370"/>
      <c r="C143" s="371"/>
      <c r="D143" s="372"/>
      <c r="E143" s="372"/>
      <c r="F143" s="372"/>
      <c r="G143" s="372"/>
      <c r="H143" s="373"/>
      <c r="I143" s="371"/>
      <c r="J143" s="372"/>
      <c r="K143" s="372"/>
      <c r="L143" s="372"/>
      <c r="M143" s="372"/>
      <c r="N143" s="372"/>
      <c r="O143" s="373"/>
      <c r="P143" s="359"/>
      <c r="Q143" s="360"/>
      <c r="R143" s="360"/>
      <c r="S143" s="360"/>
      <c r="T143" s="360"/>
      <c r="U143" s="359" t="str">
        <f>IF(I143="","",I143*P143)</f>
        <v/>
      </c>
      <c r="V143" s="360"/>
      <c r="W143" s="360"/>
      <c r="X143" s="360"/>
      <c r="Y143" s="360"/>
      <c r="Z143" s="360"/>
      <c r="AA143" s="361"/>
      <c r="AB143" s="392"/>
      <c r="AC143" s="392"/>
      <c r="AD143" s="392"/>
      <c r="AE143" s="392"/>
      <c r="AF143" s="392"/>
      <c r="AG143" s="392"/>
      <c r="AH143" s="392"/>
      <c r="AI143" s="392"/>
      <c r="AJ143" s="392"/>
      <c r="AK143" s="392"/>
      <c r="AL143" s="392"/>
      <c r="AM143" s="392"/>
      <c r="AN143" s="392"/>
      <c r="AO143" s="392"/>
      <c r="AP143" s="392"/>
      <c r="AQ143" s="392"/>
    </row>
    <row r="144" spans="1:49" x14ac:dyDescent="0.4">
      <c r="A144" s="370"/>
      <c r="B144" s="370"/>
      <c r="C144" s="374"/>
      <c r="D144" s="375"/>
      <c r="E144" s="375"/>
      <c r="F144" s="375"/>
      <c r="G144" s="375"/>
      <c r="H144" s="376"/>
      <c r="I144" s="374"/>
      <c r="J144" s="375"/>
      <c r="K144" s="375"/>
      <c r="L144" s="375"/>
      <c r="M144" s="375"/>
      <c r="N144" s="375"/>
      <c r="O144" s="376"/>
      <c r="P144" s="362"/>
      <c r="Q144" s="363"/>
      <c r="R144" s="363"/>
      <c r="S144" s="363"/>
      <c r="T144" s="363"/>
      <c r="U144" s="362"/>
      <c r="V144" s="363"/>
      <c r="W144" s="363"/>
      <c r="X144" s="363"/>
      <c r="Y144" s="363"/>
      <c r="Z144" s="363"/>
      <c r="AA144" s="364"/>
      <c r="AB144" s="393"/>
      <c r="AC144" s="393"/>
      <c r="AD144" s="393"/>
      <c r="AE144" s="393"/>
      <c r="AF144" s="393"/>
      <c r="AG144" s="393"/>
      <c r="AH144" s="393"/>
      <c r="AI144" s="393"/>
      <c r="AJ144" s="393"/>
      <c r="AK144" s="393"/>
      <c r="AL144" s="393"/>
      <c r="AM144" s="393"/>
      <c r="AN144" s="393"/>
      <c r="AO144" s="393"/>
      <c r="AP144" s="393"/>
      <c r="AQ144" s="393"/>
    </row>
    <row r="145" spans="1:63" x14ac:dyDescent="0.4">
      <c r="A145" s="370">
        <v>5</v>
      </c>
      <c r="B145" s="370"/>
      <c r="C145" s="371"/>
      <c r="D145" s="372"/>
      <c r="E145" s="372"/>
      <c r="F145" s="372"/>
      <c r="G145" s="372"/>
      <c r="H145" s="373"/>
      <c r="I145" s="371"/>
      <c r="J145" s="372"/>
      <c r="K145" s="372"/>
      <c r="L145" s="372"/>
      <c r="M145" s="372"/>
      <c r="N145" s="372"/>
      <c r="O145" s="373"/>
      <c r="P145" s="359"/>
      <c r="Q145" s="360"/>
      <c r="R145" s="360"/>
      <c r="S145" s="360"/>
      <c r="T145" s="360"/>
      <c r="U145" s="359" t="str">
        <f t="shared" ref="U145" si="36">IF(I145="","",I145*P145)</f>
        <v/>
      </c>
      <c r="V145" s="360"/>
      <c r="W145" s="360"/>
      <c r="X145" s="360"/>
      <c r="Y145" s="360"/>
      <c r="Z145" s="360"/>
      <c r="AA145" s="361"/>
      <c r="AB145" s="392"/>
      <c r="AC145" s="392"/>
      <c r="AD145" s="392"/>
      <c r="AE145" s="392"/>
      <c r="AF145" s="392"/>
      <c r="AG145" s="392"/>
      <c r="AH145" s="392"/>
      <c r="AI145" s="392"/>
      <c r="AJ145" s="392"/>
      <c r="AK145" s="392"/>
      <c r="AL145" s="392"/>
      <c r="AM145" s="392"/>
      <c r="AN145" s="392"/>
      <c r="AO145" s="392"/>
      <c r="AP145" s="392"/>
      <c r="AQ145" s="392"/>
    </row>
    <row r="146" spans="1:63" x14ac:dyDescent="0.4">
      <c r="A146" s="370"/>
      <c r="B146" s="370"/>
      <c r="C146" s="374"/>
      <c r="D146" s="375"/>
      <c r="E146" s="375"/>
      <c r="F146" s="375"/>
      <c r="G146" s="375"/>
      <c r="H146" s="376"/>
      <c r="I146" s="374"/>
      <c r="J146" s="375"/>
      <c r="K146" s="375"/>
      <c r="L146" s="375"/>
      <c r="M146" s="375"/>
      <c r="N146" s="375"/>
      <c r="O146" s="376"/>
      <c r="P146" s="362"/>
      <c r="Q146" s="363"/>
      <c r="R146" s="363"/>
      <c r="S146" s="363"/>
      <c r="T146" s="363"/>
      <c r="U146" s="362"/>
      <c r="V146" s="363"/>
      <c r="W146" s="363"/>
      <c r="X146" s="363"/>
      <c r="Y146" s="363"/>
      <c r="Z146" s="363"/>
      <c r="AA146" s="364"/>
      <c r="AB146" s="393"/>
      <c r="AC146" s="393"/>
      <c r="AD146" s="393"/>
      <c r="AE146" s="393"/>
      <c r="AF146" s="393"/>
      <c r="AG146" s="393"/>
      <c r="AH146" s="393"/>
      <c r="AI146" s="393"/>
      <c r="AJ146" s="393"/>
      <c r="AK146" s="393"/>
      <c r="AL146" s="393"/>
      <c r="AM146" s="393"/>
      <c r="AN146" s="393"/>
      <c r="AO146" s="393"/>
      <c r="AP146" s="393"/>
      <c r="AQ146" s="393"/>
    </row>
    <row r="147" spans="1:63" x14ac:dyDescent="0.4">
      <c r="A147" s="27"/>
      <c r="B147" s="27"/>
      <c r="C147" s="27"/>
      <c r="D147" s="27"/>
      <c r="E147" s="27"/>
      <c r="F147" s="27"/>
      <c r="G147" s="27"/>
      <c r="H147" s="27"/>
      <c r="I147" s="27"/>
      <c r="J147" s="27"/>
      <c r="K147" s="27"/>
      <c r="L147" s="27"/>
      <c r="M147" s="27"/>
      <c r="N147" s="27"/>
      <c r="O147" s="27"/>
      <c r="P147" s="27"/>
      <c r="Q147" s="26"/>
      <c r="R147" s="26"/>
      <c r="S147" s="26"/>
      <c r="T147" s="26"/>
      <c r="U147" s="26"/>
      <c r="V147" s="26"/>
      <c r="W147" s="26"/>
      <c r="X147" s="27"/>
      <c r="Y147" s="27"/>
      <c r="Z147" s="27"/>
      <c r="AA147" s="27"/>
      <c r="AB147" s="27"/>
      <c r="AC147" s="27"/>
      <c r="AD147" s="27"/>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61"/>
      <c r="BE147" s="61"/>
      <c r="BF147" s="61"/>
      <c r="BG147" s="61"/>
      <c r="BH147" s="61"/>
      <c r="BI147" s="61"/>
      <c r="BJ147" s="61"/>
      <c r="BK147" s="61"/>
    </row>
    <row r="148" spans="1:63" x14ac:dyDescent="0.4">
      <c r="A148" s="25" t="s">
        <v>119</v>
      </c>
    </row>
    <row r="149" spans="1:63" x14ac:dyDescent="0.4">
      <c r="A149" s="365" t="s">
        <v>74</v>
      </c>
      <c r="B149" s="365"/>
      <c r="C149" s="377" t="s">
        <v>108</v>
      </c>
      <c r="D149" s="378"/>
      <c r="E149" s="378"/>
      <c r="F149" s="378"/>
      <c r="G149" s="378"/>
      <c r="H149" s="379"/>
      <c r="I149" s="380" t="s">
        <v>328</v>
      </c>
      <c r="J149" s="381"/>
      <c r="K149" s="381"/>
      <c r="L149" s="381"/>
      <c r="M149" s="381"/>
      <c r="N149" s="381"/>
      <c r="O149" s="381"/>
      <c r="P149" s="381"/>
      <c r="Q149" s="381"/>
      <c r="R149" s="381"/>
      <c r="S149" s="381"/>
      <c r="T149" s="381"/>
      <c r="U149" s="381"/>
      <c r="V149" s="381"/>
      <c r="W149" s="381"/>
      <c r="X149" s="381"/>
      <c r="Y149" s="381"/>
      <c r="Z149" s="381"/>
      <c r="AA149" s="381"/>
      <c r="AB149" s="365" t="s">
        <v>82</v>
      </c>
      <c r="AC149" s="365"/>
      <c r="AD149" s="365"/>
      <c r="AE149" s="365"/>
      <c r="AF149" s="365"/>
      <c r="AG149" s="365"/>
      <c r="AH149" s="365"/>
      <c r="AI149" s="365"/>
      <c r="AJ149" s="365"/>
      <c r="AK149" s="365"/>
      <c r="AL149" s="365"/>
      <c r="AM149" s="365"/>
      <c r="AN149" s="365"/>
      <c r="AO149" s="365"/>
      <c r="AP149" s="365"/>
      <c r="AQ149" s="365"/>
    </row>
    <row r="150" spans="1:63" x14ac:dyDescent="0.4">
      <c r="A150" s="365"/>
      <c r="B150" s="365"/>
      <c r="C150" s="382" t="s">
        <v>70</v>
      </c>
      <c r="D150" s="383"/>
      <c r="E150" s="383"/>
      <c r="F150" s="383"/>
      <c r="G150" s="383"/>
      <c r="H150" s="384"/>
      <c r="I150" s="380" t="s">
        <v>96</v>
      </c>
      <c r="J150" s="381"/>
      <c r="K150" s="381"/>
      <c r="L150" s="381"/>
      <c r="M150" s="381"/>
      <c r="N150" s="381"/>
      <c r="O150" s="385"/>
      <c r="P150" s="380" t="s">
        <v>97</v>
      </c>
      <c r="Q150" s="381"/>
      <c r="R150" s="381"/>
      <c r="S150" s="381"/>
      <c r="T150" s="381"/>
      <c r="U150" s="380" t="s">
        <v>79</v>
      </c>
      <c r="V150" s="381"/>
      <c r="W150" s="381"/>
      <c r="X150" s="381"/>
      <c r="Y150" s="381"/>
      <c r="Z150" s="381"/>
      <c r="AA150" s="385"/>
      <c r="AB150" s="365" t="s">
        <v>99</v>
      </c>
      <c r="AC150" s="365"/>
      <c r="AD150" s="365"/>
      <c r="AE150" s="365"/>
      <c r="AF150" s="365"/>
      <c r="AG150" s="365" t="s">
        <v>95</v>
      </c>
      <c r="AH150" s="365"/>
      <c r="AI150" s="365"/>
      <c r="AJ150" s="365"/>
      <c r="AK150" s="365"/>
      <c r="AL150" s="365"/>
      <c r="AM150" s="365"/>
      <c r="AN150" s="365"/>
      <c r="AO150" s="365"/>
      <c r="AP150" s="365"/>
      <c r="AQ150" s="365"/>
    </row>
    <row r="151" spans="1:63" x14ac:dyDescent="0.4">
      <c r="A151" s="370">
        <v>1</v>
      </c>
      <c r="B151" s="370"/>
      <c r="C151" s="371"/>
      <c r="D151" s="372"/>
      <c r="E151" s="372"/>
      <c r="F151" s="372"/>
      <c r="G151" s="372"/>
      <c r="H151" s="373"/>
      <c r="I151" s="371"/>
      <c r="J151" s="372"/>
      <c r="K151" s="372"/>
      <c r="L151" s="372"/>
      <c r="M151" s="372"/>
      <c r="N151" s="372"/>
      <c r="O151" s="373"/>
      <c r="P151" s="359"/>
      <c r="Q151" s="360"/>
      <c r="R151" s="360"/>
      <c r="S151" s="360"/>
      <c r="T151" s="360"/>
      <c r="U151" s="359" t="str">
        <f>IF(I151="","",I151*P151)</f>
        <v/>
      </c>
      <c r="V151" s="360"/>
      <c r="W151" s="360"/>
      <c r="X151" s="360"/>
      <c r="Y151" s="360"/>
      <c r="Z151" s="360"/>
      <c r="AA151" s="361"/>
      <c r="AB151" s="392"/>
      <c r="AC151" s="392"/>
      <c r="AD151" s="392"/>
      <c r="AE151" s="392"/>
      <c r="AF151" s="392"/>
      <c r="AG151" s="392"/>
      <c r="AH151" s="392"/>
      <c r="AI151" s="392"/>
      <c r="AJ151" s="392"/>
      <c r="AK151" s="392"/>
      <c r="AL151" s="392"/>
      <c r="AM151" s="392"/>
      <c r="AN151" s="392"/>
      <c r="AO151" s="392"/>
      <c r="AP151" s="392"/>
      <c r="AQ151" s="392"/>
    </row>
    <row r="152" spans="1:63" x14ac:dyDescent="0.4">
      <c r="A152" s="370"/>
      <c r="B152" s="370"/>
      <c r="C152" s="374"/>
      <c r="D152" s="375"/>
      <c r="E152" s="375"/>
      <c r="F152" s="375"/>
      <c r="G152" s="375"/>
      <c r="H152" s="376"/>
      <c r="I152" s="374"/>
      <c r="J152" s="375"/>
      <c r="K152" s="375"/>
      <c r="L152" s="375"/>
      <c r="M152" s="375"/>
      <c r="N152" s="375"/>
      <c r="O152" s="376"/>
      <c r="P152" s="362"/>
      <c r="Q152" s="363"/>
      <c r="R152" s="363"/>
      <c r="S152" s="363"/>
      <c r="T152" s="363"/>
      <c r="U152" s="362"/>
      <c r="V152" s="363"/>
      <c r="W152" s="363"/>
      <c r="X152" s="363"/>
      <c r="Y152" s="363"/>
      <c r="Z152" s="363"/>
      <c r="AA152" s="364"/>
      <c r="AB152" s="393"/>
      <c r="AC152" s="393"/>
      <c r="AD152" s="393"/>
      <c r="AE152" s="393"/>
      <c r="AF152" s="393"/>
      <c r="AG152" s="393"/>
      <c r="AH152" s="393"/>
      <c r="AI152" s="393"/>
      <c r="AJ152" s="393"/>
      <c r="AK152" s="393"/>
      <c r="AL152" s="393"/>
      <c r="AM152" s="393"/>
      <c r="AN152" s="393"/>
      <c r="AO152" s="393"/>
      <c r="AP152" s="393"/>
      <c r="AQ152" s="393"/>
    </row>
    <row r="153" spans="1:63" x14ac:dyDescent="0.4">
      <c r="A153" s="370">
        <v>2</v>
      </c>
      <c r="B153" s="370"/>
      <c r="C153" s="371"/>
      <c r="D153" s="372"/>
      <c r="E153" s="372"/>
      <c r="F153" s="372"/>
      <c r="G153" s="372"/>
      <c r="H153" s="373"/>
      <c r="I153" s="371"/>
      <c r="J153" s="372"/>
      <c r="K153" s="372"/>
      <c r="L153" s="372"/>
      <c r="M153" s="372"/>
      <c r="N153" s="372"/>
      <c r="O153" s="373"/>
      <c r="P153" s="359"/>
      <c r="Q153" s="360"/>
      <c r="R153" s="360"/>
      <c r="S153" s="360"/>
      <c r="T153" s="360"/>
      <c r="U153" s="359" t="str">
        <f t="shared" ref="U153" si="37">IF(I153="","",I153*P153)</f>
        <v/>
      </c>
      <c r="V153" s="360"/>
      <c r="W153" s="360"/>
      <c r="X153" s="360"/>
      <c r="Y153" s="360"/>
      <c r="Z153" s="360"/>
      <c r="AA153" s="361"/>
      <c r="AB153" s="392"/>
      <c r="AC153" s="392"/>
      <c r="AD153" s="392"/>
      <c r="AE153" s="392"/>
      <c r="AF153" s="392"/>
      <c r="AG153" s="392"/>
      <c r="AH153" s="392"/>
      <c r="AI153" s="392"/>
      <c r="AJ153" s="392"/>
      <c r="AK153" s="392"/>
      <c r="AL153" s="392"/>
      <c r="AM153" s="392"/>
      <c r="AN153" s="392"/>
      <c r="AO153" s="392"/>
      <c r="AP153" s="392"/>
      <c r="AQ153" s="392"/>
    </row>
    <row r="154" spans="1:63" x14ac:dyDescent="0.4">
      <c r="A154" s="370"/>
      <c r="B154" s="370"/>
      <c r="C154" s="374"/>
      <c r="D154" s="375"/>
      <c r="E154" s="375"/>
      <c r="F154" s="375"/>
      <c r="G154" s="375"/>
      <c r="H154" s="376"/>
      <c r="I154" s="374"/>
      <c r="J154" s="375"/>
      <c r="K154" s="375"/>
      <c r="L154" s="375"/>
      <c r="M154" s="375"/>
      <c r="N154" s="375"/>
      <c r="O154" s="376"/>
      <c r="P154" s="362"/>
      <c r="Q154" s="363"/>
      <c r="R154" s="363"/>
      <c r="S154" s="363"/>
      <c r="T154" s="363"/>
      <c r="U154" s="362"/>
      <c r="V154" s="363"/>
      <c r="W154" s="363"/>
      <c r="X154" s="363"/>
      <c r="Y154" s="363"/>
      <c r="Z154" s="363"/>
      <c r="AA154" s="364"/>
      <c r="AB154" s="393"/>
      <c r="AC154" s="393"/>
      <c r="AD154" s="393"/>
      <c r="AE154" s="393"/>
      <c r="AF154" s="393"/>
      <c r="AG154" s="393"/>
      <c r="AH154" s="393"/>
      <c r="AI154" s="393"/>
      <c r="AJ154" s="393"/>
      <c r="AK154" s="393"/>
      <c r="AL154" s="393"/>
      <c r="AM154" s="393"/>
      <c r="AN154" s="393"/>
      <c r="AO154" s="393"/>
      <c r="AP154" s="393"/>
      <c r="AQ154" s="393"/>
    </row>
    <row r="155" spans="1:63" x14ac:dyDescent="0.4">
      <c r="A155" s="370">
        <v>3</v>
      </c>
      <c r="B155" s="370"/>
      <c r="C155" s="371"/>
      <c r="D155" s="372"/>
      <c r="E155" s="372"/>
      <c r="F155" s="372"/>
      <c r="G155" s="372"/>
      <c r="H155" s="373"/>
      <c r="I155" s="371"/>
      <c r="J155" s="372"/>
      <c r="K155" s="372"/>
      <c r="L155" s="372"/>
      <c r="M155" s="372"/>
      <c r="N155" s="372"/>
      <c r="O155" s="373"/>
      <c r="P155" s="359"/>
      <c r="Q155" s="360"/>
      <c r="R155" s="360"/>
      <c r="S155" s="360"/>
      <c r="T155" s="360"/>
      <c r="U155" s="359" t="str">
        <f>IF(I155="","",I155*P155)</f>
        <v/>
      </c>
      <c r="V155" s="360"/>
      <c r="W155" s="360"/>
      <c r="X155" s="360"/>
      <c r="Y155" s="360"/>
      <c r="Z155" s="360"/>
      <c r="AA155" s="361"/>
      <c r="AB155" s="392"/>
      <c r="AC155" s="392"/>
      <c r="AD155" s="392"/>
      <c r="AE155" s="392"/>
      <c r="AF155" s="392"/>
      <c r="AG155" s="392"/>
      <c r="AH155" s="392"/>
      <c r="AI155" s="392"/>
      <c r="AJ155" s="392"/>
      <c r="AK155" s="392"/>
      <c r="AL155" s="392"/>
      <c r="AM155" s="392"/>
      <c r="AN155" s="392"/>
      <c r="AO155" s="392"/>
      <c r="AP155" s="392"/>
      <c r="AQ155" s="392"/>
    </row>
    <row r="156" spans="1:63" x14ac:dyDescent="0.4">
      <c r="A156" s="370"/>
      <c r="B156" s="370"/>
      <c r="C156" s="374"/>
      <c r="D156" s="375"/>
      <c r="E156" s="375"/>
      <c r="F156" s="375"/>
      <c r="G156" s="375"/>
      <c r="H156" s="376"/>
      <c r="I156" s="374"/>
      <c r="J156" s="375"/>
      <c r="K156" s="375"/>
      <c r="L156" s="375"/>
      <c r="M156" s="375"/>
      <c r="N156" s="375"/>
      <c r="O156" s="376"/>
      <c r="P156" s="362"/>
      <c r="Q156" s="363"/>
      <c r="R156" s="363"/>
      <c r="S156" s="363"/>
      <c r="T156" s="363"/>
      <c r="U156" s="362"/>
      <c r="V156" s="363"/>
      <c r="W156" s="363"/>
      <c r="X156" s="363"/>
      <c r="Y156" s="363"/>
      <c r="Z156" s="363"/>
      <c r="AA156" s="364"/>
      <c r="AB156" s="393"/>
      <c r="AC156" s="393"/>
      <c r="AD156" s="393"/>
      <c r="AE156" s="393"/>
      <c r="AF156" s="393"/>
      <c r="AG156" s="393"/>
      <c r="AH156" s="393"/>
      <c r="AI156" s="393"/>
      <c r="AJ156" s="393"/>
      <c r="AK156" s="393"/>
      <c r="AL156" s="393"/>
      <c r="AM156" s="393"/>
      <c r="AN156" s="393"/>
      <c r="AO156" s="393"/>
      <c r="AP156" s="393"/>
      <c r="AQ156" s="393"/>
    </row>
    <row r="157" spans="1:63" x14ac:dyDescent="0.4">
      <c r="A157" s="370">
        <v>4</v>
      </c>
      <c r="B157" s="370"/>
      <c r="C157" s="371"/>
      <c r="D157" s="372"/>
      <c r="E157" s="372"/>
      <c r="F157" s="372"/>
      <c r="G157" s="372"/>
      <c r="H157" s="373"/>
      <c r="I157" s="371"/>
      <c r="J157" s="372"/>
      <c r="K157" s="372"/>
      <c r="L157" s="372"/>
      <c r="M157" s="372"/>
      <c r="N157" s="372"/>
      <c r="O157" s="373"/>
      <c r="P157" s="359"/>
      <c r="Q157" s="360"/>
      <c r="R157" s="360"/>
      <c r="S157" s="360"/>
      <c r="T157" s="360"/>
      <c r="U157" s="359" t="str">
        <f>IF(I157="","",I157*P157)</f>
        <v/>
      </c>
      <c r="V157" s="360"/>
      <c r="W157" s="360"/>
      <c r="X157" s="360"/>
      <c r="Y157" s="360"/>
      <c r="Z157" s="360"/>
      <c r="AA157" s="361"/>
      <c r="AB157" s="392"/>
      <c r="AC157" s="392"/>
      <c r="AD157" s="392"/>
      <c r="AE157" s="392"/>
      <c r="AF157" s="392"/>
      <c r="AG157" s="392"/>
      <c r="AH157" s="392"/>
      <c r="AI157" s="392"/>
      <c r="AJ157" s="392"/>
      <c r="AK157" s="392"/>
      <c r="AL157" s="392"/>
      <c r="AM157" s="392"/>
      <c r="AN157" s="392"/>
      <c r="AO157" s="392"/>
      <c r="AP157" s="392"/>
      <c r="AQ157" s="392"/>
    </row>
    <row r="158" spans="1:63" x14ac:dyDescent="0.4">
      <c r="A158" s="370"/>
      <c r="B158" s="370"/>
      <c r="C158" s="374"/>
      <c r="D158" s="375"/>
      <c r="E158" s="375"/>
      <c r="F158" s="375"/>
      <c r="G158" s="375"/>
      <c r="H158" s="376"/>
      <c r="I158" s="374"/>
      <c r="J158" s="375"/>
      <c r="K158" s="375"/>
      <c r="L158" s="375"/>
      <c r="M158" s="375"/>
      <c r="N158" s="375"/>
      <c r="O158" s="376"/>
      <c r="P158" s="362"/>
      <c r="Q158" s="363"/>
      <c r="R158" s="363"/>
      <c r="S158" s="363"/>
      <c r="T158" s="363"/>
      <c r="U158" s="362"/>
      <c r="V158" s="363"/>
      <c r="W158" s="363"/>
      <c r="X158" s="363"/>
      <c r="Y158" s="363"/>
      <c r="Z158" s="363"/>
      <c r="AA158" s="364"/>
      <c r="AB158" s="393"/>
      <c r="AC158" s="393"/>
      <c r="AD158" s="393"/>
      <c r="AE158" s="393"/>
      <c r="AF158" s="393"/>
      <c r="AG158" s="393"/>
      <c r="AH158" s="393"/>
      <c r="AI158" s="393"/>
      <c r="AJ158" s="393"/>
      <c r="AK158" s="393"/>
      <c r="AL158" s="393"/>
      <c r="AM158" s="393"/>
      <c r="AN158" s="393"/>
      <c r="AO158" s="393"/>
      <c r="AP158" s="393"/>
      <c r="AQ158" s="393"/>
    </row>
    <row r="159" spans="1:63" x14ac:dyDescent="0.4">
      <c r="A159" s="370">
        <v>5</v>
      </c>
      <c r="B159" s="370"/>
      <c r="C159" s="371"/>
      <c r="D159" s="372"/>
      <c r="E159" s="372"/>
      <c r="F159" s="372"/>
      <c r="G159" s="372"/>
      <c r="H159" s="373"/>
      <c r="I159" s="371"/>
      <c r="J159" s="372"/>
      <c r="K159" s="372"/>
      <c r="L159" s="372"/>
      <c r="M159" s="372"/>
      <c r="N159" s="372"/>
      <c r="O159" s="373"/>
      <c r="P159" s="359"/>
      <c r="Q159" s="360"/>
      <c r="R159" s="360"/>
      <c r="S159" s="360"/>
      <c r="T159" s="360"/>
      <c r="U159" s="359" t="str">
        <f t="shared" ref="U159" si="38">IF(I159="","",I159*P159)</f>
        <v/>
      </c>
      <c r="V159" s="360"/>
      <c r="W159" s="360"/>
      <c r="X159" s="360"/>
      <c r="Y159" s="360"/>
      <c r="Z159" s="360"/>
      <c r="AA159" s="361"/>
      <c r="AB159" s="392"/>
      <c r="AC159" s="392"/>
      <c r="AD159" s="392"/>
      <c r="AE159" s="392"/>
      <c r="AF159" s="392"/>
      <c r="AG159" s="392"/>
      <c r="AH159" s="392"/>
      <c r="AI159" s="392"/>
      <c r="AJ159" s="392"/>
      <c r="AK159" s="392"/>
      <c r="AL159" s="392"/>
      <c r="AM159" s="392"/>
      <c r="AN159" s="392"/>
      <c r="AO159" s="392"/>
      <c r="AP159" s="392"/>
      <c r="AQ159" s="392"/>
    </row>
    <row r="160" spans="1:63" x14ac:dyDescent="0.4">
      <c r="A160" s="370"/>
      <c r="B160" s="370"/>
      <c r="C160" s="374"/>
      <c r="D160" s="375"/>
      <c r="E160" s="375"/>
      <c r="F160" s="375"/>
      <c r="G160" s="375"/>
      <c r="H160" s="376"/>
      <c r="I160" s="374"/>
      <c r="J160" s="375"/>
      <c r="K160" s="375"/>
      <c r="L160" s="375"/>
      <c r="M160" s="375"/>
      <c r="N160" s="375"/>
      <c r="O160" s="376"/>
      <c r="P160" s="362"/>
      <c r="Q160" s="363"/>
      <c r="R160" s="363"/>
      <c r="S160" s="363"/>
      <c r="T160" s="363"/>
      <c r="U160" s="362"/>
      <c r="V160" s="363"/>
      <c r="W160" s="363"/>
      <c r="X160" s="363"/>
      <c r="Y160" s="363"/>
      <c r="Z160" s="363"/>
      <c r="AA160" s="364"/>
      <c r="AB160" s="393"/>
      <c r="AC160" s="393"/>
      <c r="AD160" s="393"/>
      <c r="AE160" s="393"/>
      <c r="AF160" s="393"/>
      <c r="AG160" s="393"/>
      <c r="AH160" s="393"/>
      <c r="AI160" s="393"/>
      <c r="AJ160" s="393"/>
      <c r="AK160" s="393"/>
      <c r="AL160" s="393"/>
      <c r="AM160" s="393"/>
      <c r="AN160" s="393"/>
      <c r="AO160" s="393"/>
      <c r="AP160" s="393"/>
      <c r="AQ160" s="393"/>
    </row>
    <row r="161" spans="1:51" x14ac:dyDescent="0.4">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row>
    <row r="162" spans="1:51" x14ac:dyDescent="0.4">
      <c r="A162" s="25" t="s">
        <v>120</v>
      </c>
    </row>
    <row r="163" spans="1:51" x14ac:dyDescent="0.4">
      <c r="A163" s="365" t="s">
        <v>74</v>
      </c>
      <c r="B163" s="365"/>
      <c r="C163" s="377" t="s">
        <v>108</v>
      </c>
      <c r="D163" s="378"/>
      <c r="E163" s="378"/>
      <c r="F163" s="378"/>
      <c r="G163" s="378"/>
      <c r="H163" s="379"/>
      <c r="I163" s="380" t="s">
        <v>328</v>
      </c>
      <c r="J163" s="381"/>
      <c r="K163" s="381"/>
      <c r="L163" s="381"/>
      <c r="M163" s="381"/>
      <c r="N163" s="381"/>
      <c r="O163" s="381"/>
      <c r="P163" s="381"/>
      <c r="Q163" s="381"/>
      <c r="R163" s="381"/>
      <c r="S163" s="381"/>
      <c r="T163" s="381"/>
      <c r="U163" s="381"/>
      <c r="V163" s="381"/>
      <c r="W163" s="381"/>
      <c r="X163" s="381"/>
      <c r="Y163" s="381"/>
      <c r="Z163" s="381"/>
      <c r="AA163" s="381"/>
      <c r="AB163" s="365" t="s">
        <v>82</v>
      </c>
      <c r="AC163" s="365"/>
      <c r="AD163" s="365"/>
      <c r="AE163" s="365"/>
      <c r="AF163" s="365"/>
      <c r="AG163" s="365"/>
      <c r="AH163" s="365"/>
      <c r="AI163" s="365"/>
      <c r="AJ163" s="365"/>
      <c r="AK163" s="365"/>
      <c r="AL163" s="365"/>
      <c r="AM163" s="365"/>
      <c r="AN163" s="365"/>
      <c r="AO163" s="365"/>
      <c r="AP163" s="365"/>
      <c r="AQ163" s="365"/>
    </row>
    <row r="164" spans="1:51" x14ac:dyDescent="0.4">
      <c r="A164" s="365"/>
      <c r="B164" s="365"/>
      <c r="C164" s="382" t="s">
        <v>70</v>
      </c>
      <c r="D164" s="383"/>
      <c r="E164" s="383"/>
      <c r="F164" s="383"/>
      <c r="G164" s="383"/>
      <c r="H164" s="384"/>
      <c r="I164" s="380" t="s">
        <v>96</v>
      </c>
      <c r="J164" s="381"/>
      <c r="K164" s="381"/>
      <c r="L164" s="381"/>
      <c r="M164" s="381"/>
      <c r="N164" s="381"/>
      <c r="O164" s="385"/>
      <c r="P164" s="380" t="s">
        <v>97</v>
      </c>
      <c r="Q164" s="381"/>
      <c r="R164" s="381"/>
      <c r="S164" s="381"/>
      <c r="T164" s="381"/>
      <c r="U164" s="380" t="s">
        <v>79</v>
      </c>
      <c r="V164" s="381"/>
      <c r="W164" s="381"/>
      <c r="X164" s="381"/>
      <c r="Y164" s="381"/>
      <c r="Z164" s="381"/>
      <c r="AA164" s="385"/>
      <c r="AB164" s="365" t="s">
        <v>98</v>
      </c>
      <c r="AC164" s="365"/>
      <c r="AD164" s="365"/>
      <c r="AE164" s="365"/>
      <c r="AF164" s="365"/>
      <c r="AG164" s="365" t="s">
        <v>95</v>
      </c>
      <c r="AH164" s="365"/>
      <c r="AI164" s="365"/>
      <c r="AJ164" s="365"/>
      <c r="AK164" s="365"/>
      <c r="AL164" s="365"/>
      <c r="AM164" s="365"/>
      <c r="AN164" s="365"/>
      <c r="AO164" s="365"/>
      <c r="AP164" s="365"/>
      <c r="AQ164" s="365"/>
    </row>
    <row r="165" spans="1:51" x14ac:dyDescent="0.4">
      <c r="A165" s="370">
        <v>1</v>
      </c>
      <c r="B165" s="370"/>
      <c r="C165" s="371"/>
      <c r="D165" s="372"/>
      <c r="E165" s="372"/>
      <c r="F165" s="372"/>
      <c r="G165" s="372"/>
      <c r="H165" s="373"/>
      <c r="I165" s="371"/>
      <c r="J165" s="372"/>
      <c r="K165" s="372"/>
      <c r="L165" s="372"/>
      <c r="M165" s="372"/>
      <c r="N165" s="372"/>
      <c r="O165" s="373"/>
      <c r="P165" s="359"/>
      <c r="Q165" s="360"/>
      <c r="R165" s="360"/>
      <c r="S165" s="360"/>
      <c r="T165" s="360"/>
      <c r="U165" s="359" t="str">
        <f>IF(I165="","",I165*P165)</f>
        <v/>
      </c>
      <c r="V165" s="360"/>
      <c r="W165" s="360"/>
      <c r="X165" s="360"/>
      <c r="Y165" s="360"/>
      <c r="Z165" s="360"/>
      <c r="AA165" s="361"/>
      <c r="AB165" s="392"/>
      <c r="AC165" s="392"/>
      <c r="AD165" s="392"/>
      <c r="AE165" s="392"/>
      <c r="AF165" s="392"/>
      <c r="AG165" s="392"/>
      <c r="AH165" s="392"/>
      <c r="AI165" s="392"/>
      <c r="AJ165" s="392"/>
      <c r="AK165" s="392"/>
      <c r="AL165" s="392"/>
      <c r="AM165" s="392"/>
      <c r="AN165" s="392"/>
      <c r="AO165" s="392"/>
      <c r="AP165" s="392"/>
      <c r="AQ165" s="392"/>
    </row>
    <row r="166" spans="1:51" x14ac:dyDescent="0.4">
      <c r="A166" s="370"/>
      <c r="B166" s="370"/>
      <c r="C166" s="374"/>
      <c r="D166" s="375"/>
      <c r="E166" s="375"/>
      <c r="F166" s="375"/>
      <c r="G166" s="375"/>
      <c r="H166" s="376"/>
      <c r="I166" s="374"/>
      <c r="J166" s="375"/>
      <c r="K166" s="375"/>
      <c r="L166" s="375"/>
      <c r="M166" s="375"/>
      <c r="N166" s="375"/>
      <c r="O166" s="376"/>
      <c r="P166" s="362"/>
      <c r="Q166" s="363"/>
      <c r="R166" s="363"/>
      <c r="S166" s="363"/>
      <c r="T166" s="363"/>
      <c r="U166" s="362"/>
      <c r="V166" s="363"/>
      <c r="W166" s="363"/>
      <c r="X166" s="363"/>
      <c r="Y166" s="363"/>
      <c r="Z166" s="363"/>
      <c r="AA166" s="364"/>
      <c r="AB166" s="393"/>
      <c r="AC166" s="393"/>
      <c r="AD166" s="393"/>
      <c r="AE166" s="393"/>
      <c r="AF166" s="393"/>
      <c r="AG166" s="393"/>
      <c r="AH166" s="393"/>
      <c r="AI166" s="393"/>
      <c r="AJ166" s="393"/>
      <c r="AK166" s="393"/>
      <c r="AL166" s="393"/>
      <c r="AM166" s="393"/>
      <c r="AN166" s="393"/>
      <c r="AO166" s="393"/>
      <c r="AP166" s="393"/>
      <c r="AQ166" s="393"/>
    </row>
    <row r="167" spans="1:51" x14ac:dyDescent="0.4">
      <c r="A167" s="370">
        <v>2</v>
      </c>
      <c r="B167" s="370"/>
      <c r="C167" s="371"/>
      <c r="D167" s="372"/>
      <c r="E167" s="372"/>
      <c r="F167" s="372"/>
      <c r="G167" s="372"/>
      <c r="H167" s="373"/>
      <c r="I167" s="371"/>
      <c r="J167" s="372"/>
      <c r="K167" s="372"/>
      <c r="L167" s="372"/>
      <c r="M167" s="372"/>
      <c r="N167" s="372"/>
      <c r="O167" s="373"/>
      <c r="P167" s="359"/>
      <c r="Q167" s="360"/>
      <c r="R167" s="360"/>
      <c r="S167" s="360"/>
      <c r="T167" s="360"/>
      <c r="U167" s="359" t="str">
        <f t="shared" ref="U167" si="39">IF(I167="","",I167*P167)</f>
        <v/>
      </c>
      <c r="V167" s="360"/>
      <c r="W167" s="360"/>
      <c r="X167" s="360"/>
      <c r="Y167" s="360"/>
      <c r="Z167" s="360"/>
      <c r="AA167" s="361"/>
      <c r="AB167" s="392"/>
      <c r="AC167" s="392"/>
      <c r="AD167" s="392"/>
      <c r="AE167" s="392"/>
      <c r="AF167" s="392"/>
      <c r="AG167" s="392"/>
      <c r="AH167" s="392"/>
      <c r="AI167" s="392"/>
      <c r="AJ167" s="392"/>
      <c r="AK167" s="392"/>
      <c r="AL167" s="392"/>
      <c r="AM167" s="392"/>
      <c r="AN167" s="392"/>
      <c r="AO167" s="392"/>
      <c r="AP167" s="392"/>
      <c r="AQ167" s="392"/>
    </row>
    <row r="168" spans="1:51" x14ac:dyDescent="0.4">
      <c r="A168" s="370"/>
      <c r="B168" s="370"/>
      <c r="C168" s="374"/>
      <c r="D168" s="375"/>
      <c r="E168" s="375"/>
      <c r="F168" s="375"/>
      <c r="G168" s="375"/>
      <c r="H168" s="376"/>
      <c r="I168" s="374"/>
      <c r="J168" s="375"/>
      <c r="K168" s="375"/>
      <c r="L168" s="375"/>
      <c r="M168" s="375"/>
      <c r="N168" s="375"/>
      <c r="O168" s="376"/>
      <c r="P168" s="362"/>
      <c r="Q168" s="363"/>
      <c r="R168" s="363"/>
      <c r="S168" s="363"/>
      <c r="T168" s="363"/>
      <c r="U168" s="362"/>
      <c r="V168" s="363"/>
      <c r="W168" s="363"/>
      <c r="X168" s="363"/>
      <c r="Y168" s="363"/>
      <c r="Z168" s="363"/>
      <c r="AA168" s="364"/>
      <c r="AB168" s="393"/>
      <c r="AC168" s="393"/>
      <c r="AD168" s="393"/>
      <c r="AE168" s="393"/>
      <c r="AF168" s="393"/>
      <c r="AG168" s="393"/>
      <c r="AH168" s="393"/>
      <c r="AI168" s="393"/>
      <c r="AJ168" s="393"/>
      <c r="AK168" s="393"/>
      <c r="AL168" s="393"/>
      <c r="AM168" s="393"/>
      <c r="AN168" s="393"/>
      <c r="AO168" s="393"/>
      <c r="AP168" s="393"/>
      <c r="AQ168" s="393"/>
    </row>
    <row r="169" spans="1:51" x14ac:dyDescent="0.4">
      <c r="A169" s="370">
        <v>3</v>
      </c>
      <c r="B169" s="370"/>
      <c r="C169" s="371"/>
      <c r="D169" s="372"/>
      <c r="E169" s="372"/>
      <c r="F169" s="372"/>
      <c r="G169" s="372"/>
      <c r="H169" s="373"/>
      <c r="I169" s="371"/>
      <c r="J169" s="372"/>
      <c r="K169" s="372"/>
      <c r="L169" s="372"/>
      <c r="M169" s="372"/>
      <c r="N169" s="372"/>
      <c r="O169" s="373"/>
      <c r="P169" s="359"/>
      <c r="Q169" s="360"/>
      <c r="R169" s="360"/>
      <c r="S169" s="360"/>
      <c r="T169" s="360"/>
      <c r="U169" s="359" t="str">
        <f>IF(I169="","",I169*P169)</f>
        <v/>
      </c>
      <c r="V169" s="360"/>
      <c r="W169" s="360"/>
      <c r="X169" s="360"/>
      <c r="Y169" s="360"/>
      <c r="Z169" s="360"/>
      <c r="AA169" s="361"/>
      <c r="AB169" s="392"/>
      <c r="AC169" s="392"/>
      <c r="AD169" s="392"/>
      <c r="AE169" s="392"/>
      <c r="AF169" s="392"/>
      <c r="AG169" s="392"/>
      <c r="AH169" s="392"/>
      <c r="AI169" s="392"/>
      <c r="AJ169" s="392"/>
      <c r="AK169" s="392"/>
      <c r="AL169" s="392"/>
      <c r="AM169" s="392"/>
      <c r="AN169" s="392"/>
      <c r="AO169" s="392"/>
      <c r="AP169" s="392"/>
      <c r="AQ169" s="392"/>
    </row>
    <row r="170" spans="1:51" x14ac:dyDescent="0.4">
      <c r="A170" s="370"/>
      <c r="B170" s="370"/>
      <c r="C170" s="374"/>
      <c r="D170" s="375"/>
      <c r="E170" s="375"/>
      <c r="F170" s="375"/>
      <c r="G170" s="375"/>
      <c r="H170" s="376"/>
      <c r="I170" s="374"/>
      <c r="J170" s="375"/>
      <c r="K170" s="375"/>
      <c r="L170" s="375"/>
      <c r="M170" s="375"/>
      <c r="N170" s="375"/>
      <c r="O170" s="376"/>
      <c r="P170" s="362"/>
      <c r="Q170" s="363"/>
      <c r="R170" s="363"/>
      <c r="S170" s="363"/>
      <c r="T170" s="363"/>
      <c r="U170" s="362"/>
      <c r="V170" s="363"/>
      <c r="W170" s="363"/>
      <c r="X170" s="363"/>
      <c r="Y170" s="363"/>
      <c r="Z170" s="363"/>
      <c r="AA170" s="364"/>
      <c r="AB170" s="393"/>
      <c r="AC170" s="393"/>
      <c r="AD170" s="393"/>
      <c r="AE170" s="393"/>
      <c r="AF170" s="393"/>
      <c r="AG170" s="393"/>
      <c r="AH170" s="393"/>
      <c r="AI170" s="393"/>
      <c r="AJ170" s="393"/>
      <c r="AK170" s="393"/>
      <c r="AL170" s="393"/>
      <c r="AM170" s="393"/>
      <c r="AN170" s="393"/>
      <c r="AO170" s="393"/>
      <c r="AP170" s="393"/>
      <c r="AQ170" s="393"/>
    </row>
    <row r="171" spans="1:51" x14ac:dyDescent="0.4">
      <c r="A171" s="370">
        <v>4</v>
      </c>
      <c r="B171" s="370"/>
      <c r="C171" s="371"/>
      <c r="D171" s="372"/>
      <c r="E171" s="372"/>
      <c r="F171" s="372"/>
      <c r="G171" s="372"/>
      <c r="H171" s="373"/>
      <c r="I171" s="371"/>
      <c r="J171" s="372"/>
      <c r="K171" s="372"/>
      <c r="L171" s="372"/>
      <c r="M171" s="372"/>
      <c r="N171" s="372"/>
      <c r="O171" s="373"/>
      <c r="P171" s="359"/>
      <c r="Q171" s="360"/>
      <c r="R171" s="360"/>
      <c r="S171" s="360"/>
      <c r="T171" s="360"/>
      <c r="U171" s="359" t="str">
        <f>IF(I171="","",I171*P171)</f>
        <v/>
      </c>
      <c r="V171" s="360"/>
      <c r="W171" s="360"/>
      <c r="X171" s="360"/>
      <c r="Y171" s="360"/>
      <c r="Z171" s="360"/>
      <c r="AA171" s="361"/>
      <c r="AB171" s="392"/>
      <c r="AC171" s="392"/>
      <c r="AD171" s="392"/>
      <c r="AE171" s="392"/>
      <c r="AF171" s="392"/>
      <c r="AG171" s="392"/>
      <c r="AH171" s="392"/>
      <c r="AI171" s="392"/>
      <c r="AJ171" s="392"/>
      <c r="AK171" s="392"/>
      <c r="AL171" s="392"/>
      <c r="AM171" s="392"/>
      <c r="AN171" s="392"/>
      <c r="AO171" s="392"/>
      <c r="AP171" s="392"/>
      <c r="AQ171" s="392"/>
    </row>
    <row r="172" spans="1:51" x14ac:dyDescent="0.4">
      <c r="A172" s="370"/>
      <c r="B172" s="370"/>
      <c r="C172" s="374"/>
      <c r="D172" s="375"/>
      <c r="E172" s="375"/>
      <c r="F172" s="375"/>
      <c r="G172" s="375"/>
      <c r="H172" s="376"/>
      <c r="I172" s="374"/>
      <c r="J172" s="375"/>
      <c r="K172" s="375"/>
      <c r="L172" s="375"/>
      <c r="M172" s="375"/>
      <c r="N172" s="375"/>
      <c r="O172" s="376"/>
      <c r="P172" s="362"/>
      <c r="Q172" s="363"/>
      <c r="R172" s="363"/>
      <c r="S172" s="363"/>
      <c r="T172" s="363"/>
      <c r="U172" s="362"/>
      <c r="V172" s="363"/>
      <c r="W172" s="363"/>
      <c r="X172" s="363"/>
      <c r="Y172" s="363"/>
      <c r="Z172" s="363"/>
      <c r="AA172" s="364"/>
      <c r="AB172" s="393"/>
      <c r="AC172" s="393"/>
      <c r="AD172" s="393"/>
      <c r="AE172" s="393"/>
      <c r="AF172" s="393"/>
      <c r="AG172" s="393"/>
      <c r="AH172" s="393"/>
      <c r="AI172" s="393"/>
      <c r="AJ172" s="393"/>
      <c r="AK172" s="393"/>
      <c r="AL172" s="393"/>
      <c r="AM172" s="393"/>
      <c r="AN172" s="393"/>
      <c r="AO172" s="393"/>
      <c r="AP172" s="393"/>
      <c r="AQ172" s="393"/>
    </row>
    <row r="173" spans="1:51" x14ac:dyDescent="0.4">
      <c r="A173" s="370">
        <v>5</v>
      </c>
      <c r="B173" s="370"/>
      <c r="C173" s="371"/>
      <c r="D173" s="372"/>
      <c r="E173" s="372"/>
      <c r="F173" s="372"/>
      <c r="G173" s="372"/>
      <c r="H173" s="373"/>
      <c r="I173" s="371"/>
      <c r="J173" s="372"/>
      <c r="K173" s="372"/>
      <c r="L173" s="372"/>
      <c r="M173" s="372"/>
      <c r="N173" s="372"/>
      <c r="O173" s="373"/>
      <c r="P173" s="359"/>
      <c r="Q173" s="360"/>
      <c r="R173" s="360"/>
      <c r="S173" s="360"/>
      <c r="T173" s="360"/>
      <c r="U173" s="359" t="str">
        <f t="shared" ref="U173" si="40">IF(I173="","",I173*P173)</f>
        <v/>
      </c>
      <c r="V173" s="360"/>
      <c r="W173" s="360"/>
      <c r="X173" s="360"/>
      <c r="Y173" s="360"/>
      <c r="Z173" s="360"/>
      <c r="AA173" s="361"/>
      <c r="AB173" s="392"/>
      <c r="AC173" s="392"/>
      <c r="AD173" s="392"/>
      <c r="AE173" s="392"/>
      <c r="AF173" s="392"/>
      <c r="AG173" s="392"/>
      <c r="AH173" s="392"/>
      <c r="AI173" s="392"/>
      <c r="AJ173" s="392"/>
      <c r="AK173" s="392"/>
      <c r="AL173" s="392"/>
      <c r="AM173" s="392"/>
      <c r="AN173" s="392"/>
      <c r="AO173" s="392"/>
      <c r="AP173" s="392"/>
      <c r="AQ173" s="392"/>
    </row>
    <row r="174" spans="1:51" x14ac:dyDescent="0.4">
      <c r="A174" s="370"/>
      <c r="B174" s="370"/>
      <c r="C174" s="374"/>
      <c r="D174" s="375"/>
      <c r="E174" s="375"/>
      <c r="F174" s="375"/>
      <c r="G174" s="375"/>
      <c r="H174" s="376"/>
      <c r="I174" s="374"/>
      <c r="J174" s="375"/>
      <c r="K174" s="375"/>
      <c r="L174" s="375"/>
      <c r="M174" s="375"/>
      <c r="N174" s="375"/>
      <c r="O174" s="376"/>
      <c r="P174" s="362"/>
      <c r="Q174" s="363"/>
      <c r="R174" s="363"/>
      <c r="S174" s="363"/>
      <c r="T174" s="363"/>
      <c r="U174" s="362"/>
      <c r="V174" s="363"/>
      <c r="W174" s="363"/>
      <c r="X174" s="363"/>
      <c r="Y174" s="363"/>
      <c r="Z174" s="363"/>
      <c r="AA174" s="364"/>
      <c r="AB174" s="393"/>
      <c r="AC174" s="393"/>
      <c r="AD174" s="393"/>
      <c r="AE174" s="393"/>
      <c r="AF174" s="393"/>
      <c r="AG174" s="393"/>
      <c r="AH174" s="393"/>
      <c r="AI174" s="393"/>
      <c r="AJ174" s="393"/>
      <c r="AK174" s="393"/>
      <c r="AL174" s="393"/>
      <c r="AM174" s="393"/>
      <c r="AN174" s="393"/>
      <c r="AO174" s="393"/>
      <c r="AP174" s="393"/>
      <c r="AQ174" s="393"/>
    </row>
    <row r="175" spans="1:51" x14ac:dyDescent="0.4">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row>
    <row r="176" spans="1:51" x14ac:dyDescent="0.4">
      <c r="A176" s="25" t="s">
        <v>121</v>
      </c>
    </row>
    <row r="177" spans="1:63" x14ac:dyDescent="0.4">
      <c r="A177" s="365" t="s">
        <v>74</v>
      </c>
      <c r="B177" s="365"/>
      <c r="C177" s="377" t="s">
        <v>108</v>
      </c>
      <c r="D177" s="378"/>
      <c r="E177" s="378"/>
      <c r="F177" s="378"/>
      <c r="G177" s="378"/>
      <c r="H177" s="379"/>
      <c r="I177" s="377" t="s">
        <v>100</v>
      </c>
      <c r="J177" s="378"/>
      <c r="K177" s="378"/>
      <c r="L177" s="378"/>
      <c r="M177" s="378"/>
      <c r="N177" s="378"/>
      <c r="O177" s="379"/>
      <c r="P177" s="401" t="s">
        <v>101</v>
      </c>
      <c r="Q177" s="401"/>
      <c r="R177" s="401"/>
      <c r="S177" s="401"/>
      <c r="T177" s="401"/>
      <c r="U177" s="401" t="s">
        <v>102</v>
      </c>
      <c r="V177" s="401"/>
      <c r="W177" s="401"/>
      <c r="X177" s="401"/>
      <c r="Y177" s="401"/>
      <c r="Z177" s="401"/>
      <c r="AA177" s="401"/>
      <c r="AB177" s="401"/>
      <c r="AC177" s="401"/>
      <c r="AD177" s="401"/>
      <c r="AE177" s="401"/>
    </row>
    <row r="178" spans="1:63" x14ac:dyDescent="0.4">
      <c r="A178" s="365"/>
      <c r="B178" s="365"/>
      <c r="C178" s="382" t="s">
        <v>70</v>
      </c>
      <c r="D178" s="383"/>
      <c r="E178" s="383"/>
      <c r="F178" s="383"/>
      <c r="G178" s="383"/>
      <c r="H178" s="384"/>
      <c r="I178" s="382"/>
      <c r="J178" s="383"/>
      <c r="K178" s="383"/>
      <c r="L178" s="383"/>
      <c r="M178" s="383"/>
      <c r="N178" s="383"/>
      <c r="O178" s="384"/>
      <c r="P178" s="400"/>
      <c r="Q178" s="400"/>
      <c r="R178" s="400"/>
      <c r="S178" s="400"/>
      <c r="T178" s="400"/>
      <c r="U178" s="400"/>
      <c r="V178" s="400"/>
      <c r="W178" s="400"/>
      <c r="X178" s="400"/>
      <c r="Y178" s="400"/>
      <c r="Z178" s="400"/>
      <c r="AA178" s="400"/>
      <c r="AB178" s="400"/>
      <c r="AC178" s="400"/>
      <c r="AD178" s="400"/>
      <c r="AE178" s="400"/>
    </row>
    <row r="179" spans="1:63" x14ac:dyDescent="0.4">
      <c r="A179" s="370">
        <v>1</v>
      </c>
      <c r="B179" s="370"/>
      <c r="C179" s="371"/>
      <c r="D179" s="372"/>
      <c r="E179" s="372"/>
      <c r="F179" s="372"/>
      <c r="G179" s="372"/>
      <c r="H179" s="373"/>
      <c r="I179" s="359"/>
      <c r="J179" s="360"/>
      <c r="K179" s="360"/>
      <c r="L179" s="360"/>
      <c r="M179" s="360"/>
      <c r="N179" s="360"/>
      <c r="O179" s="361"/>
      <c r="P179" s="392"/>
      <c r="Q179" s="392"/>
      <c r="R179" s="392"/>
      <c r="S179" s="392"/>
      <c r="T179" s="392"/>
      <c r="U179" s="392"/>
      <c r="V179" s="392"/>
      <c r="W179" s="392"/>
      <c r="X179" s="392"/>
      <c r="Y179" s="392"/>
      <c r="Z179" s="392"/>
      <c r="AA179" s="392"/>
      <c r="AB179" s="392"/>
      <c r="AC179" s="392"/>
      <c r="AD179" s="392"/>
      <c r="AE179" s="392"/>
    </row>
    <row r="180" spans="1:63" x14ac:dyDescent="0.4">
      <c r="A180" s="370"/>
      <c r="B180" s="370"/>
      <c r="C180" s="374"/>
      <c r="D180" s="375"/>
      <c r="E180" s="375"/>
      <c r="F180" s="375"/>
      <c r="G180" s="375"/>
      <c r="H180" s="376"/>
      <c r="I180" s="362"/>
      <c r="J180" s="363"/>
      <c r="K180" s="363"/>
      <c r="L180" s="363"/>
      <c r="M180" s="363"/>
      <c r="N180" s="363"/>
      <c r="O180" s="364"/>
      <c r="P180" s="393"/>
      <c r="Q180" s="393"/>
      <c r="R180" s="393"/>
      <c r="S180" s="393"/>
      <c r="T180" s="393"/>
      <c r="U180" s="393"/>
      <c r="V180" s="393"/>
      <c r="W180" s="393"/>
      <c r="X180" s="393"/>
      <c r="Y180" s="393"/>
      <c r="Z180" s="393"/>
      <c r="AA180" s="393"/>
      <c r="AB180" s="393"/>
      <c r="AC180" s="393"/>
      <c r="AD180" s="393"/>
      <c r="AE180" s="393"/>
    </row>
    <row r="181" spans="1:63" x14ac:dyDescent="0.4">
      <c r="A181" s="370">
        <v>2</v>
      </c>
      <c r="B181" s="370"/>
      <c r="C181" s="371"/>
      <c r="D181" s="372"/>
      <c r="E181" s="372"/>
      <c r="F181" s="372"/>
      <c r="G181" s="372"/>
      <c r="H181" s="373"/>
      <c r="I181" s="359"/>
      <c r="J181" s="360"/>
      <c r="K181" s="360"/>
      <c r="L181" s="360"/>
      <c r="M181" s="360"/>
      <c r="N181" s="360"/>
      <c r="O181" s="361"/>
      <c r="P181" s="392"/>
      <c r="Q181" s="392"/>
      <c r="R181" s="392"/>
      <c r="S181" s="392"/>
      <c r="T181" s="392"/>
      <c r="U181" s="392"/>
      <c r="V181" s="392"/>
      <c r="W181" s="392"/>
      <c r="X181" s="392"/>
      <c r="Y181" s="392"/>
      <c r="Z181" s="392"/>
      <c r="AA181" s="392"/>
      <c r="AB181" s="392"/>
      <c r="AC181" s="392"/>
      <c r="AD181" s="392"/>
      <c r="AE181" s="392"/>
    </row>
    <row r="182" spans="1:63" x14ac:dyDescent="0.4">
      <c r="A182" s="370"/>
      <c r="B182" s="370"/>
      <c r="C182" s="374"/>
      <c r="D182" s="375"/>
      <c r="E182" s="375"/>
      <c r="F182" s="375"/>
      <c r="G182" s="375"/>
      <c r="H182" s="376"/>
      <c r="I182" s="362"/>
      <c r="J182" s="363"/>
      <c r="K182" s="363"/>
      <c r="L182" s="363"/>
      <c r="M182" s="363"/>
      <c r="N182" s="363"/>
      <c r="O182" s="364"/>
      <c r="P182" s="393"/>
      <c r="Q182" s="393"/>
      <c r="R182" s="393"/>
      <c r="S182" s="393"/>
      <c r="T182" s="393"/>
      <c r="U182" s="393"/>
      <c r="V182" s="393"/>
      <c r="W182" s="393"/>
      <c r="X182" s="393"/>
      <c r="Y182" s="393"/>
      <c r="Z182" s="393"/>
      <c r="AA182" s="393"/>
      <c r="AB182" s="393"/>
      <c r="AC182" s="393"/>
      <c r="AD182" s="393"/>
      <c r="AE182" s="393"/>
    </row>
    <row r="183" spans="1:63" x14ac:dyDescent="0.4">
      <c r="A183" s="370">
        <v>3</v>
      </c>
      <c r="B183" s="370"/>
      <c r="C183" s="371"/>
      <c r="D183" s="372"/>
      <c r="E183" s="372"/>
      <c r="F183" s="372"/>
      <c r="G183" s="372"/>
      <c r="H183" s="373"/>
      <c r="I183" s="359"/>
      <c r="J183" s="360"/>
      <c r="K183" s="360"/>
      <c r="L183" s="360"/>
      <c r="M183" s="360"/>
      <c r="N183" s="360"/>
      <c r="O183" s="361"/>
      <c r="P183" s="392"/>
      <c r="Q183" s="392"/>
      <c r="R183" s="392"/>
      <c r="S183" s="392"/>
      <c r="T183" s="392"/>
      <c r="U183" s="392"/>
      <c r="V183" s="392"/>
      <c r="W183" s="392"/>
      <c r="X183" s="392"/>
      <c r="Y183" s="392"/>
      <c r="Z183" s="392"/>
      <c r="AA183" s="392"/>
      <c r="AB183" s="392"/>
      <c r="AC183" s="392"/>
      <c r="AD183" s="392"/>
      <c r="AE183" s="392"/>
    </row>
    <row r="184" spans="1:63" x14ac:dyDescent="0.4">
      <c r="A184" s="370"/>
      <c r="B184" s="370"/>
      <c r="C184" s="374"/>
      <c r="D184" s="375"/>
      <c r="E184" s="375"/>
      <c r="F184" s="375"/>
      <c r="G184" s="375"/>
      <c r="H184" s="376"/>
      <c r="I184" s="362"/>
      <c r="J184" s="363"/>
      <c r="K184" s="363"/>
      <c r="L184" s="363"/>
      <c r="M184" s="363"/>
      <c r="N184" s="363"/>
      <c r="O184" s="364"/>
      <c r="P184" s="393"/>
      <c r="Q184" s="393"/>
      <c r="R184" s="393"/>
      <c r="S184" s="393"/>
      <c r="T184" s="393"/>
      <c r="U184" s="393"/>
      <c r="V184" s="393"/>
      <c r="W184" s="393"/>
      <c r="X184" s="393"/>
      <c r="Y184" s="393"/>
      <c r="Z184" s="393"/>
      <c r="AA184" s="393"/>
      <c r="AB184" s="393"/>
      <c r="AC184" s="393"/>
      <c r="AD184" s="393"/>
      <c r="AE184" s="393"/>
    </row>
    <row r="185" spans="1:63" x14ac:dyDescent="0.4">
      <c r="A185" s="370">
        <v>4</v>
      </c>
      <c r="B185" s="370"/>
      <c r="C185" s="371"/>
      <c r="D185" s="372"/>
      <c r="E185" s="372"/>
      <c r="F185" s="372"/>
      <c r="G185" s="372"/>
      <c r="H185" s="373"/>
      <c r="I185" s="359"/>
      <c r="J185" s="360"/>
      <c r="K185" s="360"/>
      <c r="L185" s="360"/>
      <c r="M185" s="360"/>
      <c r="N185" s="360"/>
      <c r="O185" s="361"/>
      <c r="P185" s="392"/>
      <c r="Q185" s="392"/>
      <c r="R185" s="392"/>
      <c r="S185" s="392"/>
      <c r="T185" s="392"/>
      <c r="U185" s="392"/>
      <c r="V185" s="392"/>
      <c r="W185" s="392"/>
      <c r="X185" s="392"/>
      <c r="Y185" s="392"/>
      <c r="Z185" s="392"/>
      <c r="AA185" s="392"/>
      <c r="AB185" s="392"/>
      <c r="AC185" s="392"/>
      <c r="AD185" s="392"/>
      <c r="AE185" s="392"/>
    </row>
    <row r="186" spans="1:63" x14ac:dyDescent="0.4">
      <c r="A186" s="370"/>
      <c r="B186" s="370"/>
      <c r="C186" s="374"/>
      <c r="D186" s="375"/>
      <c r="E186" s="375"/>
      <c r="F186" s="375"/>
      <c r="G186" s="375"/>
      <c r="H186" s="376"/>
      <c r="I186" s="362"/>
      <c r="J186" s="363"/>
      <c r="K186" s="363"/>
      <c r="L186" s="363"/>
      <c r="M186" s="363"/>
      <c r="N186" s="363"/>
      <c r="O186" s="364"/>
      <c r="P186" s="393"/>
      <c r="Q186" s="393"/>
      <c r="R186" s="393"/>
      <c r="S186" s="393"/>
      <c r="T186" s="393"/>
      <c r="U186" s="393"/>
      <c r="V186" s="393"/>
      <c r="W186" s="393"/>
      <c r="X186" s="393"/>
      <c r="Y186" s="393"/>
      <c r="Z186" s="393"/>
      <c r="AA186" s="393"/>
      <c r="AB186" s="393"/>
      <c r="AC186" s="393"/>
      <c r="AD186" s="393"/>
      <c r="AE186" s="393"/>
    </row>
    <row r="187" spans="1:63" x14ac:dyDescent="0.4">
      <c r="A187" s="370">
        <v>5</v>
      </c>
      <c r="B187" s="370"/>
      <c r="C187" s="371"/>
      <c r="D187" s="372"/>
      <c r="E187" s="372"/>
      <c r="F187" s="372"/>
      <c r="G187" s="372"/>
      <c r="H187" s="373"/>
      <c r="I187" s="359"/>
      <c r="J187" s="360"/>
      <c r="K187" s="360"/>
      <c r="L187" s="360"/>
      <c r="M187" s="360"/>
      <c r="N187" s="360"/>
      <c r="O187" s="361"/>
      <c r="P187" s="392"/>
      <c r="Q187" s="392"/>
      <c r="R187" s="392"/>
      <c r="S187" s="392"/>
      <c r="T187" s="392"/>
      <c r="U187" s="392"/>
      <c r="V187" s="392"/>
      <c r="W187" s="392"/>
      <c r="X187" s="392"/>
      <c r="Y187" s="392"/>
      <c r="Z187" s="392"/>
      <c r="AA187" s="392"/>
      <c r="AB187" s="392"/>
      <c r="AC187" s="392"/>
      <c r="AD187" s="392"/>
      <c r="AE187" s="392"/>
    </row>
    <row r="188" spans="1:63" x14ac:dyDescent="0.4">
      <c r="A188" s="370"/>
      <c r="B188" s="370"/>
      <c r="C188" s="374"/>
      <c r="D188" s="375"/>
      <c r="E188" s="375"/>
      <c r="F188" s="375"/>
      <c r="G188" s="375"/>
      <c r="H188" s="376"/>
      <c r="I188" s="362"/>
      <c r="J188" s="363"/>
      <c r="K188" s="363"/>
      <c r="L188" s="363"/>
      <c r="M188" s="363"/>
      <c r="N188" s="363"/>
      <c r="O188" s="364"/>
      <c r="P188" s="393"/>
      <c r="Q188" s="393"/>
      <c r="R188" s="393"/>
      <c r="S188" s="393"/>
      <c r="T188" s="393"/>
      <c r="U188" s="393"/>
      <c r="V188" s="393"/>
      <c r="W188" s="393"/>
      <c r="X188" s="393"/>
      <c r="Y188" s="393"/>
      <c r="Z188" s="393"/>
      <c r="AA188" s="393"/>
      <c r="AB188" s="393"/>
      <c r="AC188" s="393"/>
      <c r="AD188" s="393"/>
      <c r="AE188" s="393"/>
    </row>
    <row r="189" spans="1:63" x14ac:dyDescent="0.4">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row>
    <row r="190" spans="1:63" x14ac:dyDescent="0.4">
      <c r="A190" s="25" t="s">
        <v>122</v>
      </c>
      <c r="B190" s="27"/>
      <c r="C190" s="27"/>
      <c r="D190" s="27"/>
      <c r="E190" s="27"/>
      <c r="F190" s="27"/>
      <c r="G190" s="27"/>
      <c r="H190" s="27"/>
      <c r="I190" s="27"/>
      <c r="J190" s="27"/>
      <c r="K190" s="27"/>
      <c r="L190" s="27"/>
      <c r="M190" s="27"/>
      <c r="N190" s="27"/>
      <c r="O190" s="27"/>
      <c r="P190" s="27"/>
      <c r="Q190" s="26"/>
      <c r="R190" s="26"/>
      <c r="S190" s="26"/>
      <c r="T190" s="26"/>
      <c r="U190" s="26"/>
      <c r="V190" s="26"/>
      <c r="W190" s="26"/>
      <c r="X190" s="27"/>
      <c r="Y190" s="27"/>
      <c r="Z190" s="27"/>
      <c r="AA190" s="27"/>
      <c r="AB190" s="27"/>
      <c r="AC190" s="27"/>
      <c r="AD190" s="27"/>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row>
    <row r="191" spans="1:63" ht="18.75" customHeight="1" x14ac:dyDescent="0.4">
      <c r="A191" s="365" t="s">
        <v>74</v>
      </c>
      <c r="B191" s="365"/>
      <c r="C191" s="377" t="s">
        <v>108</v>
      </c>
      <c r="D191" s="378"/>
      <c r="E191" s="378"/>
      <c r="F191" s="378"/>
      <c r="G191" s="378"/>
      <c r="H191" s="379"/>
      <c r="I191" s="377" t="s">
        <v>75</v>
      </c>
      <c r="J191" s="378"/>
      <c r="K191" s="378"/>
      <c r="L191" s="378"/>
      <c r="M191" s="378"/>
      <c r="N191" s="379"/>
      <c r="O191" s="394" t="s">
        <v>103</v>
      </c>
      <c r="P191" s="395"/>
      <c r="Q191" s="395"/>
      <c r="R191" s="396"/>
      <c r="S191" s="394" t="s">
        <v>78</v>
      </c>
      <c r="T191" s="395"/>
      <c r="U191" s="396"/>
      <c r="V191" s="394" t="s">
        <v>79</v>
      </c>
      <c r="W191" s="395"/>
      <c r="X191" s="395"/>
      <c r="Y191" s="395"/>
      <c r="Z191" s="395"/>
      <c r="AA191" s="395"/>
      <c r="AB191" s="396"/>
      <c r="AC191" s="377" t="s">
        <v>80</v>
      </c>
      <c r="AD191" s="378"/>
      <c r="AE191" s="378"/>
      <c r="AF191" s="378"/>
      <c r="AG191" s="378"/>
      <c r="AH191" s="378"/>
      <c r="AI191" s="378"/>
      <c r="AJ191" s="378"/>
      <c r="AK191" s="378"/>
      <c r="AL191" s="378"/>
      <c r="AM191" s="378"/>
      <c r="AN191" s="379"/>
    </row>
    <row r="192" spans="1:63" x14ac:dyDescent="0.4">
      <c r="A192" s="365"/>
      <c r="B192" s="365"/>
      <c r="C192" s="382" t="s">
        <v>70</v>
      </c>
      <c r="D192" s="383"/>
      <c r="E192" s="383"/>
      <c r="F192" s="383"/>
      <c r="G192" s="383"/>
      <c r="H192" s="384"/>
      <c r="I192" s="382"/>
      <c r="J192" s="383"/>
      <c r="K192" s="383"/>
      <c r="L192" s="383"/>
      <c r="M192" s="383"/>
      <c r="N192" s="384"/>
      <c r="O192" s="397"/>
      <c r="P192" s="398"/>
      <c r="Q192" s="398"/>
      <c r="R192" s="399"/>
      <c r="S192" s="397"/>
      <c r="T192" s="398"/>
      <c r="U192" s="399"/>
      <c r="V192" s="397"/>
      <c r="W192" s="398"/>
      <c r="X192" s="398"/>
      <c r="Y192" s="398"/>
      <c r="Z192" s="398"/>
      <c r="AA192" s="398"/>
      <c r="AB192" s="399"/>
      <c r="AC192" s="382"/>
      <c r="AD192" s="383"/>
      <c r="AE192" s="383"/>
      <c r="AF192" s="383"/>
      <c r="AG192" s="383"/>
      <c r="AH192" s="383"/>
      <c r="AI192" s="383"/>
      <c r="AJ192" s="383"/>
      <c r="AK192" s="383"/>
      <c r="AL192" s="383"/>
      <c r="AM192" s="383"/>
      <c r="AN192" s="384"/>
    </row>
    <row r="193" spans="1:40" x14ac:dyDescent="0.4">
      <c r="A193" s="370">
        <v>1</v>
      </c>
      <c r="B193" s="370"/>
      <c r="C193" s="371"/>
      <c r="D193" s="372"/>
      <c r="E193" s="372"/>
      <c r="F193" s="372"/>
      <c r="G193" s="372"/>
      <c r="H193" s="373"/>
      <c r="I193" s="371"/>
      <c r="J193" s="372"/>
      <c r="K193" s="372"/>
      <c r="L193" s="372"/>
      <c r="M193" s="372"/>
      <c r="N193" s="373"/>
      <c r="O193" s="359"/>
      <c r="P193" s="360"/>
      <c r="Q193" s="360"/>
      <c r="R193" s="361"/>
      <c r="S193" s="359"/>
      <c r="T193" s="360"/>
      <c r="U193" s="361"/>
      <c r="V193" s="359" t="str">
        <f>IF(O193="","",O193*S193)</f>
        <v/>
      </c>
      <c r="W193" s="360"/>
      <c r="X193" s="360"/>
      <c r="Y193" s="360"/>
      <c r="Z193" s="360"/>
      <c r="AA193" s="360"/>
      <c r="AB193" s="361"/>
      <c r="AC193" s="386"/>
      <c r="AD193" s="387"/>
      <c r="AE193" s="387"/>
      <c r="AF193" s="387"/>
      <c r="AG193" s="387"/>
      <c r="AH193" s="387"/>
      <c r="AI193" s="387"/>
      <c r="AJ193" s="387"/>
      <c r="AK193" s="387"/>
      <c r="AL193" s="387"/>
      <c r="AM193" s="387"/>
      <c r="AN193" s="388"/>
    </row>
    <row r="194" spans="1:40" x14ac:dyDescent="0.4">
      <c r="A194" s="370"/>
      <c r="B194" s="370"/>
      <c r="C194" s="374"/>
      <c r="D194" s="375"/>
      <c r="E194" s="375"/>
      <c r="F194" s="375"/>
      <c r="G194" s="375"/>
      <c r="H194" s="376"/>
      <c r="I194" s="374"/>
      <c r="J194" s="375"/>
      <c r="K194" s="375"/>
      <c r="L194" s="375"/>
      <c r="M194" s="375"/>
      <c r="N194" s="376"/>
      <c r="O194" s="362"/>
      <c r="P194" s="363"/>
      <c r="Q194" s="363"/>
      <c r="R194" s="364"/>
      <c r="S194" s="362"/>
      <c r="T194" s="363"/>
      <c r="U194" s="364"/>
      <c r="V194" s="362"/>
      <c r="W194" s="363"/>
      <c r="X194" s="363"/>
      <c r="Y194" s="363"/>
      <c r="Z194" s="363"/>
      <c r="AA194" s="363"/>
      <c r="AB194" s="364"/>
      <c r="AC194" s="389"/>
      <c r="AD194" s="390"/>
      <c r="AE194" s="390"/>
      <c r="AF194" s="390"/>
      <c r="AG194" s="390"/>
      <c r="AH194" s="390"/>
      <c r="AI194" s="390"/>
      <c r="AJ194" s="390"/>
      <c r="AK194" s="390"/>
      <c r="AL194" s="390"/>
      <c r="AM194" s="390"/>
      <c r="AN194" s="391"/>
    </row>
    <row r="195" spans="1:40" x14ac:dyDescent="0.4">
      <c r="A195" s="370">
        <v>2</v>
      </c>
      <c r="B195" s="370"/>
      <c r="C195" s="371"/>
      <c r="D195" s="372"/>
      <c r="E195" s="372"/>
      <c r="F195" s="372"/>
      <c r="G195" s="372"/>
      <c r="H195" s="373"/>
      <c r="I195" s="371"/>
      <c r="J195" s="372"/>
      <c r="K195" s="372"/>
      <c r="L195" s="372"/>
      <c r="M195" s="372"/>
      <c r="N195" s="373"/>
      <c r="O195" s="359"/>
      <c r="P195" s="360"/>
      <c r="Q195" s="360"/>
      <c r="R195" s="361"/>
      <c r="S195" s="359"/>
      <c r="T195" s="360"/>
      <c r="U195" s="361"/>
      <c r="V195" s="359" t="str">
        <f t="shared" ref="V195" si="41">IF(O195="","",O195*S195)</f>
        <v/>
      </c>
      <c r="W195" s="360"/>
      <c r="X195" s="360"/>
      <c r="Y195" s="360"/>
      <c r="Z195" s="360"/>
      <c r="AA195" s="360"/>
      <c r="AB195" s="361"/>
      <c r="AC195" s="386"/>
      <c r="AD195" s="387"/>
      <c r="AE195" s="387"/>
      <c r="AF195" s="387"/>
      <c r="AG195" s="387"/>
      <c r="AH195" s="387"/>
      <c r="AI195" s="387"/>
      <c r="AJ195" s="387"/>
      <c r="AK195" s="387"/>
      <c r="AL195" s="387"/>
      <c r="AM195" s="387"/>
      <c r="AN195" s="388"/>
    </row>
    <row r="196" spans="1:40" x14ac:dyDescent="0.4">
      <c r="A196" s="370"/>
      <c r="B196" s="370"/>
      <c r="C196" s="374"/>
      <c r="D196" s="375"/>
      <c r="E196" s="375"/>
      <c r="F196" s="375"/>
      <c r="G196" s="375"/>
      <c r="H196" s="376"/>
      <c r="I196" s="374"/>
      <c r="J196" s="375"/>
      <c r="K196" s="375"/>
      <c r="L196" s="375"/>
      <c r="M196" s="375"/>
      <c r="N196" s="376"/>
      <c r="O196" s="362"/>
      <c r="P196" s="363"/>
      <c r="Q196" s="363"/>
      <c r="R196" s="364"/>
      <c r="S196" s="362"/>
      <c r="T196" s="363"/>
      <c r="U196" s="364"/>
      <c r="V196" s="362"/>
      <c r="W196" s="363"/>
      <c r="X196" s="363"/>
      <c r="Y196" s="363"/>
      <c r="Z196" s="363"/>
      <c r="AA196" s="363"/>
      <c r="AB196" s="364"/>
      <c r="AC196" s="389"/>
      <c r="AD196" s="390"/>
      <c r="AE196" s="390"/>
      <c r="AF196" s="390"/>
      <c r="AG196" s="390"/>
      <c r="AH196" s="390"/>
      <c r="AI196" s="390"/>
      <c r="AJ196" s="390"/>
      <c r="AK196" s="390"/>
      <c r="AL196" s="390"/>
      <c r="AM196" s="390"/>
      <c r="AN196" s="391"/>
    </row>
    <row r="197" spans="1:40" x14ac:dyDescent="0.4">
      <c r="A197" s="370">
        <v>3</v>
      </c>
      <c r="B197" s="370"/>
      <c r="C197" s="371"/>
      <c r="D197" s="372"/>
      <c r="E197" s="372"/>
      <c r="F197" s="372"/>
      <c r="G197" s="372"/>
      <c r="H197" s="373"/>
      <c r="I197" s="371"/>
      <c r="J197" s="372"/>
      <c r="K197" s="372"/>
      <c r="L197" s="372"/>
      <c r="M197" s="372"/>
      <c r="N197" s="373"/>
      <c r="O197" s="359"/>
      <c r="P197" s="360"/>
      <c r="Q197" s="360"/>
      <c r="R197" s="361"/>
      <c r="S197" s="359"/>
      <c r="T197" s="360"/>
      <c r="U197" s="361"/>
      <c r="V197" s="359" t="str">
        <f t="shared" ref="V197" si="42">IF(O197="","",O197*S197)</f>
        <v/>
      </c>
      <c r="W197" s="360"/>
      <c r="X197" s="360"/>
      <c r="Y197" s="360"/>
      <c r="Z197" s="360"/>
      <c r="AA197" s="360"/>
      <c r="AB197" s="361"/>
      <c r="AC197" s="386"/>
      <c r="AD197" s="387"/>
      <c r="AE197" s="387"/>
      <c r="AF197" s="387"/>
      <c r="AG197" s="387"/>
      <c r="AH197" s="387"/>
      <c r="AI197" s="387"/>
      <c r="AJ197" s="387"/>
      <c r="AK197" s="387"/>
      <c r="AL197" s="387"/>
      <c r="AM197" s="387"/>
      <c r="AN197" s="388"/>
    </row>
    <row r="198" spans="1:40" x14ac:dyDescent="0.4">
      <c r="A198" s="370"/>
      <c r="B198" s="370"/>
      <c r="C198" s="374"/>
      <c r="D198" s="375"/>
      <c r="E198" s="375"/>
      <c r="F198" s="375"/>
      <c r="G198" s="375"/>
      <c r="H198" s="376"/>
      <c r="I198" s="374"/>
      <c r="J198" s="375"/>
      <c r="K198" s="375"/>
      <c r="L198" s="375"/>
      <c r="M198" s="375"/>
      <c r="N198" s="376"/>
      <c r="O198" s="362"/>
      <c r="P198" s="363"/>
      <c r="Q198" s="363"/>
      <c r="R198" s="364"/>
      <c r="S198" s="362"/>
      <c r="T198" s="363"/>
      <c r="U198" s="364"/>
      <c r="V198" s="362"/>
      <c r="W198" s="363"/>
      <c r="X198" s="363"/>
      <c r="Y198" s="363"/>
      <c r="Z198" s="363"/>
      <c r="AA198" s="363"/>
      <c r="AB198" s="364"/>
      <c r="AC198" s="389"/>
      <c r="AD198" s="390"/>
      <c r="AE198" s="390"/>
      <c r="AF198" s="390"/>
      <c r="AG198" s="390"/>
      <c r="AH198" s="390"/>
      <c r="AI198" s="390"/>
      <c r="AJ198" s="390"/>
      <c r="AK198" s="390"/>
      <c r="AL198" s="390"/>
      <c r="AM198" s="390"/>
      <c r="AN198" s="391"/>
    </row>
    <row r="199" spans="1:40" x14ac:dyDescent="0.4">
      <c r="A199" s="370">
        <v>4</v>
      </c>
      <c r="B199" s="370"/>
      <c r="C199" s="371"/>
      <c r="D199" s="372"/>
      <c r="E199" s="372"/>
      <c r="F199" s="372"/>
      <c r="G199" s="372"/>
      <c r="H199" s="373"/>
      <c r="I199" s="371"/>
      <c r="J199" s="372"/>
      <c r="K199" s="372"/>
      <c r="L199" s="372"/>
      <c r="M199" s="372"/>
      <c r="N199" s="373"/>
      <c r="O199" s="359"/>
      <c r="P199" s="360"/>
      <c r="Q199" s="360"/>
      <c r="R199" s="361"/>
      <c r="S199" s="359"/>
      <c r="T199" s="360"/>
      <c r="U199" s="361"/>
      <c r="V199" s="359" t="str">
        <f t="shared" ref="V199" si="43">IF(O199="","",O199*S199)</f>
        <v/>
      </c>
      <c r="W199" s="360"/>
      <c r="X199" s="360"/>
      <c r="Y199" s="360"/>
      <c r="Z199" s="360"/>
      <c r="AA199" s="360"/>
      <c r="AB199" s="361"/>
      <c r="AC199" s="386"/>
      <c r="AD199" s="387"/>
      <c r="AE199" s="387"/>
      <c r="AF199" s="387"/>
      <c r="AG199" s="387"/>
      <c r="AH199" s="387"/>
      <c r="AI199" s="387"/>
      <c r="AJ199" s="387"/>
      <c r="AK199" s="387"/>
      <c r="AL199" s="387"/>
      <c r="AM199" s="387"/>
      <c r="AN199" s="388"/>
    </row>
    <row r="200" spans="1:40" x14ac:dyDescent="0.4">
      <c r="A200" s="370"/>
      <c r="B200" s="370"/>
      <c r="C200" s="374"/>
      <c r="D200" s="375"/>
      <c r="E200" s="375"/>
      <c r="F200" s="375"/>
      <c r="G200" s="375"/>
      <c r="H200" s="376"/>
      <c r="I200" s="374"/>
      <c r="J200" s="375"/>
      <c r="K200" s="375"/>
      <c r="L200" s="375"/>
      <c r="M200" s="375"/>
      <c r="N200" s="376"/>
      <c r="O200" s="362"/>
      <c r="P200" s="363"/>
      <c r="Q200" s="363"/>
      <c r="R200" s="364"/>
      <c r="S200" s="362"/>
      <c r="T200" s="363"/>
      <c r="U200" s="364"/>
      <c r="V200" s="362"/>
      <c r="W200" s="363"/>
      <c r="X200" s="363"/>
      <c r="Y200" s="363"/>
      <c r="Z200" s="363"/>
      <c r="AA200" s="363"/>
      <c r="AB200" s="364"/>
      <c r="AC200" s="389"/>
      <c r="AD200" s="390"/>
      <c r="AE200" s="390"/>
      <c r="AF200" s="390"/>
      <c r="AG200" s="390"/>
      <c r="AH200" s="390"/>
      <c r="AI200" s="390"/>
      <c r="AJ200" s="390"/>
      <c r="AK200" s="390"/>
      <c r="AL200" s="390"/>
      <c r="AM200" s="390"/>
      <c r="AN200" s="391"/>
    </row>
    <row r="201" spans="1:40" x14ac:dyDescent="0.4">
      <c r="A201" s="370">
        <v>5</v>
      </c>
      <c r="B201" s="370"/>
      <c r="C201" s="371"/>
      <c r="D201" s="372"/>
      <c r="E201" s="372"/>
      <c r="F201" s="372"/>
      <c r="G201" s="372"/>
      <c r="H201" s="373"/>
      <c r="I201" s="371"/>
      <c r="J201" s="372"/>
      <c r="K201" s="372"/>
      <c r="L201" s="372"/>
      <c r="M201" s="372"/>
      <c r="N201" s="373"/>
      <c r="O201" s="359"/>
      <c r="P201" s="360"/>
      <c r="Q201" s="360"/>
      <c r="R201" s="361"/>
      <c r="S201" s="359"/>
      <c r="T201" s="360"/>
      <c r="U201" s="361"/>
      <c r="V201" s="359" t="str">
        <f t="shared" ref="V201" si="44">IF(O201="","",O201*S201)</f>
        <v/>
      </c>
      <c r="W201" s="360"/>
      <c r="X201" s="360"/>
      <c r="Y201" s="360"/>
      <c r="Z201" s="360"/>
      <c r="AA201" s="360"/>
      <c r="AB201" s="361"/>
      <c r="AC201" s="386"/>
      <c r="AD201" s="387"/>
      <c r="AE201" s="387"/>
      <c r="AF201" s="387"/>
      <c r="AG201" s="387"/>
      <c r="AH201" s="387"/>
      <c r="AI201" s="387"/>
      <c r="AJ201" s="387"/>
      <c r="AK201" s="387"/>
      <c r="AL201" s="387"/>
      <c r="AM201" s="387"/>
      <c r="AN201" s="388"/>
    </row>
    <row r="202" spans="1:40" x14ac:dyDescent="0.4">
      <c r="A202" s="370"/>
      <c r="B202" s="370"/>
      <c r="C202" s="374"/>
      <c r="D202" s="375"/>
      <c r="E202" s="375"/>
      <c r="F202" s="375"/>
      <c r="G202" s="375"/>
      <c r="H202" s="376"/>
      <c r="I202" s="374"/>
      <c r="J202" s="375"/>
      <c r="K202" s="375"/>
      <c r="L202" s="375"/>
      <c r="M202" s="375"/>
      <c r="N202" s="376"/>
      <c r="O202" s="362"/>
      <c r="P202" s="363"/>
      <c r="Q202" s="363"/>
      <c r="R202" s="364"/>
      <c r="S202" s="362"/>
      <c r="T202" s="363"/>
      <c r="U202" s="364"/>
      <c r="V202" s="362"/>
      <c r="W202" s="363"/>
      <c r="X202" s="363"/>
      <c r="Y202" s="363"/>
      <c r="Z202" s="363"/>
      <c r="AA202" s="363"/>
      <c r="AB202" s="364"/>
      <c r="AC202" s="389"/>
      <c r="AD202" s="390"/>
      <c r="AE202" s="390"/>
      <c r="AF202" s="390"/>
      <c r="AG202" s="390"/>
      <c r="AH202" s="390"/>
      <c r="AI202" s="390"/>
      <c r="AJ202" s="390"/>
      <c r="AK202" s="390"/>
      <c r="AL202" s="390"/>
      <c r="AM202" s="390"/>
      <c r="AN202" s="391"/>
    </row>
    <row r="203" spans="1:40" x14ac:dyDescent="0.4">
      <c r="A203" s="370">
        <v>6</v>
      </c>
      <c r="B203" s="370"/>
      <c r="C203" s="371"/>
      <c r="D203" s="372"/>
      <c r="E203" s="372"/>
      <c r="F203" s="372"/>
      <c r="G203" s="372"/>
      <c r="H203" s="373"/>
      <c r="I203" s="371"/>
      <c r="J203" s="372"/>
      <c r="K203" s="372"/>
      <c r="L203" s="372"/>
      <c r="M203" s="372"/>
      <c r="N203" s="373"/>
      <c r="O203" s="359"/>
      <c r="P203" s="360"/>
      <c r="Q203" s="360"/>
      <c r="R203" s="361"/>
      <c r="S203" s="359"/>
      <c r="T203" s="360"/>
      <c r="U203" s="361"/>
      <c r="V203" s="359" t="str">
        <f t="shared" ref="V203" si="45">IF(O203="","",O203*S203)</f>
        <v/>
      </c>
      <c r="W203" s="360"/>
      <c r="X203" s="360"/>
      <c r="Y203" s="360"/>
      <c r="Z203" s="360"/>
      <c r="AA203" s="360"/>
      <c r="AB203" s="361"/>
      <c r="AC203" s="386"/>
      <c r="AD203" s="387"/>
      <c r="AE203" s="387"/>
      <c r="AF203" s="387"/>
      <c r="AG203" s="387"/>
      <c r="AH203" s="387"/>
      <c r="AI203" s="387"/>
      <c r="AJ203" s="387"/>
      <c r="AK203" s="387"/>
      <c r="AL203" s="387"/>
      <c r="AM203" s="387"/>
      <c r="AN203" s="388"/>
    </row>
    <row r="204" spans="1:40" x14ac:dyDescent="0.4">
      <c r="A204" s="370"/>
      <c r="B204" s="370"/>
      <c r="C204" s="374"/>
      <c r="D204" s="375"/>
      <c r="E204" s="375"/>
      <c r="F204" s="375"/>
      <c r="G204" s="375"/>
      <c r="H204" s="376"/>
      <c r="I204" s="374"/>
      <c r="J204" s="375"/>
      <c r="K204" s="375"/>
      <c r="L204" s="375"/>
      <c r="M204" s="375"/>
      <c r="N204" s="376"/>
      <c r="O204" s="362"/>
      <c r="P204" s="363"/>
      <c r="Q204" s="363"/>
      <c r="R204" s="364"/>
      <c r="S204" s="362"/>
      <c r="T204" s="363"/>
      <c r="U204" s="364"/>
      <c r="V204" s="362"/>
      <c r="W204" s="363"/>
      <c r="X204" s="363"/>
      <c r="Y204" s="363"/>
      <c r="Z204" s="363"/>
      <c r="AA204" s="363"/>
      <c r="AB204" s="364"/>
      <c r="AC204" s="389"/>
      <c r="AD204" s="390"/>
      <c r="AE204" s="390"/>
      <c r="AF204" s="390"/>
      <c r="AG204" s="390"/>
      <c r="AH204" s="390"/>
      <c r="AI204" s="390"/>
      <c r="AJ204" s="390"/>
      <c r="AK204" s="390"/>
      <c r="AL204" s="390"/>
      <c r="AM204" s="390"/>
      <c r="AN204" s="391"/>
    </row>
    <row r="205" spans="1:40" x14ac:dyDescent="0.4">
      <c r="A205" s="370">
        <v>7</v>
      </c>
      <c r="B205" s="370"/>
      <c r="C205" s="371"/>
      <c r="D205" s="372"/>
      <c r="E205" s="372"/>
      <c r="F205" s="372"/>
      <c r="G205" s="372"/>
      <c r="H205" s="373"/>
      <c r="I205" s="371"/>
      <c r="J205" s="372"/>
      <c r="K205" s="372"/>
      <c r="L205" s="372"/>
      <c r="M205" s="372"/>
      <c r="N205" s="373"/>
      <c r="O205" s="359"/>
      <c r="P205" s="360"/>
      <c r="Q205" s="360"/>
      <c r="R205" s="361"/>
      <c r="S205" s="359"/>
      <c r="T205" s="360"/>
      <c r="U205" s="361"/>
      <c r="V205" s="359" t="str">
        <f t="shared" ref="V205" si="46">IF(O205="","",O205*S205)</f>
        <v/>
      </c>
      <c r="W205" s="360"/>
      <c r="X205" s="360"/>
      <c r="Y205" s="360"/>
      <c r="Z205" s="360"/>
      <c r="AA205" s="360"/>
      <c r="AB205" s="361"/>
      <c r="AC205" s="386"/>
      <c r="AD205" s="387"/>
      <c r="AE205" s="387"/>
      <c r="AF205" s="387"/>
      <c r="AG205" s="387"/>
      <c r="AH205" s="387"/>
      <c r="AI205" s="387"/>
      <c r="AJ205" s="387"/>
      <c r="AK205" s="387"/>
      <c r="AL205" s="387"/>
      <c r="AM205" s="387"/>
      <c r="AN205" s="388"/>
    </row>
    <row r="206" spans="1:40" x14ac:dyDescent="0.4">
      <c r="A206" s="370"/>
      <c r="B206" s="370"/>
      <c r="C206" s="374"/>
      <c r="D206" s="375"/>
      <c r="E206" s="375"/>
      <c r="F206" s="375"/>
      <c r="G206" s="375"/>
      <c r="H206" s="376"/>
      <c r="I206" s="374"/>
      <c r="J206" s="375"/>
      <c r="K206" s="375"/>
      <c r="L206" s="375"/>
      <c r="M206" s="375"/>
      <c r="N206" s="376"/>
      <c r="O206" s="362"/>
      <c r="P206" s="363"/>
      <c r="Q206" s="363"/>
      <c r="R206" s="364"/>
      <c r="S206" s="362"/>
      <c r="T206" s="363"/>
      <c r="U206" s="364"/>
      <c r="V206" s="362"/>
      <c r="W206" s="363"/>
      <c r="X206" s="363"/>
      <c r="Y206" s="363"/>
      <c r="Z206" s="363"/>
      <c r="AA206" s="363"/>
      <c r="AB206" s="364"/>
      <c r="AC206" s="389"/>
      <c r="AD206" s="390"/>
      <c r="AE206" s="390"/>
      <c r="AF206" s="390"/>
      <c r="AG206" s="390"/>
      <c r="AH206" s="390"/>
      <c r="AI206" s="390"/>
      <c r="AJ206" s="390"/>
      <c r="AK206" s="390"/>
      <c r="AL206" s="390"/>
      <c r="AM206" s="390"/>
      <c r="AN206" s="391"/>
    </row>
    <row r="207" spans="1:40" x14ac:dyDescent="0.4">
      <c r="A207" s="370">
        <v>8</v>
      </c>
      <c r="B207" s="370"/>
      <c r="C207" s="371"/>
      <c r="D207" s="372"/>
      <c r="E207" s="372"/>
      <c r="F207" s="372"/>
      <c r="G207" s="372"/>
      <c r="H207" s="373"/>
      <c r="I207" s="371"/>
      <c r="J207" s="372"/>
      <c r="K207" s="372"/>
      <c r="L207" s="372"/>
      <c r="M207" s="372"/>
      <c r="N207" s="373"/>
      <c r="O207" s="359"/>
      <c r="P207" s="360"/>
      <c r="Q207" s="360"/>
      <c r="R207" s="361"/>
      <c r="S207" s="359"/>
      <c r="T207" s="360"/>
      <c r="U207" s="361"/>
      <c r="V207" s="359" t="str">
        <f t="shared" ref="V207" si="47">IF(O207="","",O207*S207)</f>
        <v/>
      </c>
      <c r="W207" s="360"/>
      <c r="X207" s="360"/>
      <c r="Y207" s="360"/>
      <c r="Z207" s="360"/>
      <c r="AA207" s="360"/>
      <c r="AB207" s="361"/>
      <c r="AC207" s="386"/>
      <c r="AD207" s="387"/>
      <c r="AE207" s="387"/>
      <c r="AF207" s="387"/>
      <c r="AG207" s="387"/>
      <c r="AH207" s="387"/>
      <c r="AI207" s="387"/>
      <c r="AJ207" s="387"/>
      <c r="AK207" s="387"/>
      <c r="AL207" s="387"/>
      <c r="AM207" s="387"/>
      <c r="AN207" s="388"/>
    </row>
    <row r="208" spans="1:40" x14ac:dyDescent="0.4">
      <c r="A208" s="370"/>
      <c r="B208" s="370"/>
      <c r="C208" s="374"/>
      <c r="D208" s="375"/>
      <c r="E208" s="375"/>
      <c r="F208" s="375"/>
      <c r="G208" s="375"/>
      <c r="H208" s="376"/>
      <c r="I208" s="374"/>
      <c r="J208" s="375"/>
      <c r="K208" s="375"/>
      <c r="L208" s="375"/>
      <c r="M208" s="375"/>
      <c r="N208" s="376"/>
      <c r="O208" s="362"/>
      <c r="P208" s="363"/>
      <c r="Q208" s="363"/>
      <c r="R208" s="364"/>
      <c r="S208" s="362"/>
      <c r="T208" s="363"/>
      <c r="U208" s="364"/>
      <c r="V208" s="362"/>
      <c r="W208" s="363"/>
      <c r="X208" s="363"/>
      <c r="Y208" s="363"/>
      <c r="Z208" s="363"/>
      <c r="AA208" s="363"/>
      <c r="AB208" s="364"/>
      <c r="AC208" s="389"/>
      <c r="AD208" s="390"/>
      <c r="AE208" s="390"/>
      <c r="AF208" s="390"/>
      <c r="AG208" s="390"/>
      <c r="AH208" s="390"/>
      <c r="AI208" s="390"/>
      <c r="AJ208" s="390"/>
      <c r="AK208" s="390"/>
      <c r="AL208" s="390"/>
      <c r="AM208" s="390"/>
      <c r="AN208" s="391"/>
    </row>
    <row r="209" spans="1:51" x14ac:dyDescent="0.4">
      <c r="A209" s="371">
        <v>9</v>
      </c>
      <c r="B209" s="373"/>
      <c r="C209" s="57"/>
      <c r="D209" s="57"/>
      <c r="E209" s="57"/>
      <c r="F209" s="57"/>
      <c r="G209" s="57"/>
      <c r="H209" s="57"/>
      <c r="I209" s="371"/>
      <c r="J209" s="372"/>
      <c r="K209" s="372"/>
      <c r="L209" s="372"/>
      <c r="M209" s="372"/>
      <c r="N209" s="373"/>
      <c r="O209" s="359"/>
      <c r="P209" s="360"/>
      <c r="Q209" s="360"/>
      <c r="R209" s="361"/>
      <c r="S209" s="359"/>
      <c r="T209" s="360"/>
      <c r="U209" s="361"/>
      <c r="V209" s="359" t="str">
        <f t="shared" ref="V209" si="48">IF(O209="","",O209*S209)</f>
        <v/>
      </c>
      <c r="W209" s="360"/>
      <c r="X209" s="360"/>
      <c r="Y209" s="360"/>
      <c r="Z209" s="360"/>
      <c r="AA209" s="360"/>
      <c r="AB209" s="361"/>
      <c r="AC209" s="386"/>
      <c r="AD209" s="387"/>
      <c r="AE209" s="387"/>
      <c r="AF209" s="387"/>
      <c r="AG209" s="387"/>
      <c r="AH209" s="387"/>
      <c r="AI209" s="387"/>
      <c r="AJ209" s="387"/>
      <c r="AK209" s="387"/>
      <c r="AL209" s="387"/>
      <c r="AM209" s="387"/>
      <c r="AN209" s="388"/>
    </row>
    <row r="210" spans="1:51" x14ac:dyDescent="0.4">
      <c r="A210" s="374"/>
      <c r="B210" s="376"/>
      <c r="C210" s="58"/>
      <c r="D210" s="58"/>
      <c r="E210" s="58"/>
      <c r="F210" s="58"/>
      <c r="G210" s="58"/>
      <c r="H210" s="58"/>
      <c r="I210" s="374"/>
      <c r="J210" s="375"/>
      <c r="K210" s="375"/>
      <c r="L210" s="375"/>
      <c r="M210" s="375"/>
      <c r="N210" s="376"/>
      <c r="O210" s="362"/>
      <c r="P210" s="363"/>
      <c r="Q210" s="363"/>
      <c r="R210" s="364"/>
      <c r="S210" s="362"/>
      <c r="T210" s="363"/>
      <c r="U210" s="364"/>
      <c r="V210" s="362"/>
      <c r="W210" s="363"/>
      <c r="X210" s="363"/>
      <c r="Y210" s="363"/>
      <c r="Z210" s="363"/>
      <c r="AA210" s="363"/>
      <c r="AB210" s="364"/>
      <c r="AC210" s="389"/>
      <c r="AD210" s="390"/>
      <c r="AE210" s="390"/>
      <c r="AF210" s="390"/>
      <c r="AG210" s="390"/>
      <c r="AH210" s="390"/>
      <c r="AI210" s="390"/>
      <c r="AJ210" s="390"/>
      <c r="AK210" s="390"/>
      <c r="AL210" s="390"/>
      <c r="AM210" s="390"/>
      <c r="AN210" s="391"/>
    </row>
    <row r="211" spans="1:51" x14ac:dyDescent="0.4">
      <c r="A211" s="371">
        <v>10</v>
      </c>
      <c r="B211" s="373"/>
      <c r="C211" s="57"/>
      <c r="D211" s="57"/>
      <c r="E211" s="57"/>
      <c r="F211" s="57"/>
      <c r="G211" s="57"/>
      <c r="H211" s="57"/>
      <c r="I211" s="371"/>
      <c r="J211" s="372"/>
      <c r="K211" s="372"/>
      <c r="L211" s="372"/>
      <c r="M211" s="372"/>
      <c r="N211" s="373"/>
      <c r="O211" s="359"/>
      <c r="P211" s="360"/>
      <c r="Q211" s="360"/>
      <c r="R211" s="361"/>
      <c r="S211" s="359"/>
      <c r="T211" s="360"/>
      <c r="U211" s="361"/>
      <c r="V211" s="359" t="str">
        <f t="shared" ref="V211" si="49">IF(O211="","",O211*S211)</f>
        <v/>
      </c>
      <c r="W211" s="360"/>
      <c r="X211" s="360"/>
      <c r="Y211" s="360"/>
      <c r="Z211" s="360"/>
      <c r="AA211" s="360"/>
      <c r="AB211" s="361"/>
      <c r="AC211" s="386"/>
      <c r="AD211" s="387"/>
      <c r="AE211" s="387"/>
      <c r="AF211" s="387"/>
      <c r="AG211" s="387"/>
      <c r="AH211" s="387"/>
      <c r="AI211" s="387"/>
      <c r="AJ211" s="387"/>
      <c r="AK211" s="387"/>
      <c r="AL211" s="387"/>
      <c r="AM211" s="387"/>
      <c r="AN211" s="388"/>
    </row>
    <row r="212" spans="1:51" x14ac:dyDescent="0.4">
      <c r="A212" s="374"/>
      <c r="B212" s="376"/>
      <c r="C212" s="58"/>
      <c r="D212" s="58"/>
      <c r="E212" s="58"/>
      <c r="F212" s="58"/>
      <c r="G212" s="58"/>
      <c r="H212" s="58"/>
      <c r="I212" s="374"/>
      <c r="J212" s="375"/>
      <c r="K212" s="375"/>
      <c r="L212" s="375"/>
      <c r="M212" s="375"/>
      <c r="N212" s="376"/>
      <c r="O212" s="362"/>
      <c r="P212" s="363"/>
      <c r="Q212" s="363"/>
      <c r="R212" s="364"/>
      <c r="S212" s="362"/>
      <c r="T212" s="363"/>
      <c r="U212" s="364"/>
      <c r="V212" s="362"/>
      <c r="W212" s="363"/>
      <c r="X212" s="363"/>
      <c r="Y212" s="363"/>
      <c r="Z212" s="363"/>
      <c r="AA212" s="363"/>
      <c r="AB212" s="364"/>
      <c r="AC212" s="389"/>
      <c r="AD212" s="390"/>
      <c r="AE212" s="390"/>
      <c r="AF212" s="390"/>
      <c r="AG212" s="390"/>
      <c r="AH212" s="390"/>
      <c r="AI212" s="390"/>
      <c r="AJ212" s="390"/>
      <c r="AK212" s="390"/>
      <c r="AL212" s="390"/>
      <c r="AM212" s="390"/>
      <c r="AN212" s="391"/>
    </row>
    <row r="213" spans="1:51" x14ac:dyDescent="0.4">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row>
    <row r="214" spans="1:51" x14ac:dyDescent="0.4">
      <c r="A214" s="25" t="s">
        <v>123</v>
      </c>
    </row>
    <row r="215" spans="1:51" x14ac:dyDescent="0.4">
      <c r="A215" s="365" t="s">
        <v>74</v>
      </c>
      <c r="B215" s="365"/>
      <c r="C215" s="377" t="s">
        <v>108</v>
      </c>
      <c r="D215" s="378"/>
      <c r="E215" s="378"/>
      <c r="F215" s="378"/>
      <c r="G215" s="378"/>
      <c r="H215" s="379"/>
      <c r="I215" s="377" t="s">
        <v>100</v>
      </c>
      <c r="J215" s="378"/>
      <c r="K215" s="378"/>
      <c r="L215" s="378"/>
      <c r="M215" s="378"/>
      <c r="N215" s="378"/>
      <c r="O215" s="379"/>
      <c r="P215" s="401" t="s">
        <v>95</v>
      </c>
      <c r="Q215" s="401"/>
      <c r="R215" s="401"/>
      <c r="S215" s="401"/>
      <c r="T215" s="401"/>
      <c r="U215" s="401" t="s">
        <v>102</v>
      </c>
      <c r="V215" s="401"/>
      <c r="W215" s="401"/>
      <c r="X215" s="401"/>
      <c r="Y215" s="401"/>
      <c r="Z215" s="401"/>
      <c r="AA215" s="401"/>
      <c r="AB215" s="401"/>
      <c r="AC215" s="401"/>
      <c r="AD215" s="401"/>
      <c r="AE215" s="401"/>
    </row>
    <row r="216" spans="1:51" x14ac:dyDescent="0.4">
      <c r="A216" s="365"/>
      <c r="B216" s="365"/>
      <c r="C216" s="382" t="s">
        <v>70</v>
      </c>
      <c r="D216" s="383"/>
      <c r="E216" s="383"/>
      <c r="F216" s="383"/>
      <c r="G216" s="383"/>
      <c r="H216" s="384"/>
      <c r="I216" s="382"/>
      <c r="J216" s="383"/>
      <c r="K216" s="383"/>
      <c r="L216" s="383"/>
      <c r="M216" s="383"/>
      <c r="N216" s="383"/>
      <c r="O216" s="384"/>
      <c r="P216" s="400"/>
      <c r="Q216" s="400"/>
      <c r="R216" s="400"/>
      <c r="S216" s="400"/>
      <c r="T216" s="400"/>
      <c r="U216" s="400"/>
      <c r="V216" s="400"/>
      <c r="W216" s="400"/>
      <c r="X216" s="400"/>
      <c r="Y216" s="400"/>
      <c r="Z216" s="400"/>
      <c r="AA216" s="400"/>
      <c r="AB216" s="400"/>
      <c r="AC216" s="400"/>
      <c r="AD216" s="400"/>
      <c r="AE216" s="400"/>
    </row>
    <row r="217" spans="1:51" x14ac:dyDescent="0.4">
      <c r="A217" s="370">
        <v>1</v>
      </c>
      <c r="B217" s="370"/>
      <c r="C217" s="371"/>
      <c r="D217" s="372"/>
      <c r="E217" s="372"/>
      <c r="F217" s="372"/>
      <c r="G217" s="372"/>
      <c r="H217" s="373"/>
      <c r="I217" s="359"/>
      <c r="J217" s="360"/>
      <c r="K217" s="360"/>
      <c r="L217" s="360"/>
      <c r="M217" s="360"/>
      <c r="N217" s="360"/>
      <c r="O217" s="361"/>
      <c r="P217" s="392"/>
      <c r="Q217" s="392"/>
      <c r="R217" s="392"/>
      <c r="S217" s="392"/>
      <c r="T217" s="392"/>
      <c r="U217" s="392"/>
      <c r="V217" s="392"/>
      <c r="W217" s="392"/>
      <c r="X217" s="392"/>
      <c r="Y217" s="392"/>
      <c r="Z217" s="392"/>
      <c r="AA217" s="392"/>
      <c r="AB217" s="392"/>
      <c r="AC217" s="392"/>
      <c r="AD217" s="392"/>
      <c r="AE217" s="392"/>
    </row>
    <row r="218" spans="1:51" x14ac:dyDescent="0.4">
      <c r="A218" s="370"/>
      <c r="B218" s="370"/>
      <c r="C218" s="374"/>
      <c r="D218" s="375"/>
      <c r="E218" s="375"/>
      <c r="F218" s="375"/>
      <c r="G218" s="375"/>
      <c r="H218" s="376"/>
      <c r="I218" s="362"/>
      <c r="J218" s="363"/>
      <c r="K218" s="363"/>
      <c r="L218" s="363"/>
      <c r="M218" s="363"/>
      <c r="N218" s="363"/>
      <c r="O218" s="364"/>
      <c r="P218" s="393"/>
      <c r="Q218" s="393"/>
      <c r="R218" s="393"/>
      <c r="S218" s="393"/>
      <c r="T218" s="393"/>
      <c r="U218" s="393"/>
      <c r="V218" s="393"/>
      <c r="W218" s="393"/>
      <c r="X218" s="393"/>
      <c r="Y218" s="393"/>
      <c r="Z218" s="393"/>
      <c r="AA218" s="393"/>
      <c r="AB218" s="393"/>
      <c r="AC218" s="393"/>
      <c r="AD218" s="393"/>
      <c r="AE218" s="393"/>
    </row>
    <row r="219" spans="1:51" x14ac:dyDescent="0.4">
      <c r="A219" s="370">
        <v>2</v>
      </c>
      <c r="B219" s="370"/>
      <c r="C219" s="371"/>
      <c r="D219" s="372"/>
      <c r="E219" s="372"/>
      <c r="F219" s="372"/>
      <c r="G219" s="372"/>
      <c r="H219" s="373"/>
      <c r="I219" s="359"/>
      <c r="J219" s="360"/>
      <c r="K219" s="360"/>
      <c r="L219" s="360"/>
      <c r="M219" s="360"/>
      <c r="N219" s="360"/>
      <c r="O219" s="361"/>
      <c r="P219" s="392"/>
      <c r="Q219" s="392"/>
      <c r="R219" s="392"/>
      <c r="S219" s="392"/>
      <c r="T219" s="392"/>
      <c r="U219" s="392"/>
      <c r="V219" s="392"/>
      <c r="W219" s="392"/>
      <c r="X219" s="392"/>
      <c r="Y219" s="392"/>
      <c r="Z219" s="392"/>
      <c r="AA219" s="392"/>
      <c r="AB219" s="392"/>
      <c r="AC219" s="392"/>
      <c r="AD219" s="392"/>
      <c r="AE219" s="392"/>
    </row>
    <row r="220" spans="1:51" x14ac:dyDescent="0.4">
      <c r="A220" s="370"/>
      <c r="B220" s="370"/>
      <c r="C220" s="374"/>
      <c r="D220" s="375"/>
      <c r="E220" s="375"/>
      <c r="F220" s="375"/>
      <c r="G220" s="375"/>
      <c r="H220" s="376"/>
      <c r="I220" s="362"/>
      <c r="J220" s="363"/>
      <c r="K220" s="363"/>
      <c r="L220" s="363"/>
      <c r="M220" s="363"/>
      <c r="N220" s="363"/>
      <c r="O220" s="364"/>
      <c r="P220" s="393"/>
      <c r="Q220" s="393"/>
      <c r="R220" s="393"/>
      <c r="S220" s="393"/>
      <c r="T220" s="393"/>
      <c r="U220" s="393"/>
      <c r="V220" s="393"/>
      <c r="W220" s="393"/>
      <c r="X220" s="393"/>
      <c r="Y220" s="393"/>
      <c r="Z220" s="393"/>
      <c r="AA220" s="393"/>
      <c r="AB220" s="393"/>
      <c r="AC220" s="393"/>
      <c r="AD220" s="393"/>
      <c r="AE220" s="393"/>
    </row>
    <row r="221" spans="1:51" x14ac:dyDescent="0.4">
      <c r="A221" s="370">
        <v>3</v>
      </c>
      <c r="B221" s="370"/>
      <c r="C221" s="371"/>
      <c r="D221" s="372"/>
      <c r="E221" s="372"/>
      <c r="F221" s="372"/>
      <c r="G221" s="372"/>
      <c r="H221" s="373"/>
      <c r="I221" s="359"/>
      <c r="J221" s="360"/>
      <c r="K221" s="360"/>
      <c r="L221" s="360"/>
      <c r="M221" s="360"/>
      <c r="N221" s="360"/>
      <c r="O221" s="361"/>
      <c r="P221" s="392"/>
      <c r="Q221" s="392"/>
      <c r="R221" s="392"/>
      <c r="S221" s="392"/>
      <c r="T221" s="392"/>
      <c r="U221" s="392"/>
      <c r="V221" s="392"/>
      <c r="W221" s="392"/>
      <c r="X221" s="392"/>
      <c r="Y221" s="392"/>
      <c r="Z221" s="392"/>
      <c r="AA221" s="392"/>
      <c r="AB221" s="392"/>
      <c r="AC221" s="392"/>
      <c r="AD221" s="392"/>
      <c r="AE221" s="392"/>
    </row>
    <row r="222" spans="1:51" x14ac:dyDescent="0.4">
      <c r="A222" s="370"/>
      <c r="B222" s="370"/>
      <c r="C222" s="374"/>
      <c r="D222" s="375"/>
      <c r="E222" s="375"/>
      <c r="F222" s="375"/>
      <c r="G222" s="375"/>
      <c r="H222" s="376"/>
      <c r="I222" s="362"/>
      <c r="J222" s="363"/>
      <c r="K222" s="363"/>
      <c r="L222" s="363"/>
      <c r="M222" s="363"/>
      <c r="N222" s="363"/>
      <c r="O222" s="364"/>
      <c r="P222" s="393"/>
      <c r="Q222" s="393"/>
      <c r="R222" s="393"/>
      <c r="S222" s="393"/>
      <c r="T222" s="393"/>
      <c r="U222" s="393"/>
      <c r="V222" s="393"/>
      <c r="W222" s="393"/>
      <c r="X222" s="393"/>
      <c r="Y222" s="393"/>
      <c r="Z222" s="393"/>
      <c r="AA222" s="393"/>
      <c r="AB222" s="393"/>
      <c r="AC222" s="393"/>
      <c r="AD222" s="393"/>
      <c r="AE222" s="393"/>
    </row>
    <row r="223" spans="1:51" x14ac:dyDescent="0.4">
      <c r="A223" s="370">
        <v>4</v>
      </c>
      <c r="B223" s="370"/>
      <c r="C223" s="371"/>
      <c r="D223" s="372"/>
      <c r="E223" s="372"/>
      <c r="F223" s="372"/>
      <c r="G223" s="372"/>
      <c r="H223" s="373"/>
      <c r="I223" s="359"/>
      <c r="J223" s="360"/>
      <c r="K223" s="360"/>
      <c r="L223" s="360"/>
      <c r="M223" s="360"/>
      <c r="N223" s="360"/>
      <c r="O223" s="361"/>
      <c r="P223" s="392"/>
      <c r="Q223" s="392"/>
      <c r="R223" s="392"/>
      <c r="S223" s="392"/>
      <c r="T223" s="392"/>
      <c r="U223" s="392"/>
      <c r="V223" s="392"/>
      <c r="W223" s="392"/>
      <c r="X223" s="392"/>
      <c r="Y223" s="392"/>
      <c r="Z223" s="392"/>
      <c r="AA223" s="392"/>
      <c r="AB223" s="392"/>
      <c r="AC223" s="392"/>
      <c r="AD223" s="392"/>
      <c r="AE223" s="392"/>
    </row>
    <row r="224" spans="1:51" x14ac:dyDescent="0.4">
      <c r="A224" s="370"/>
      <c r="B224" s="370"/>
      <c r="C224" s="374"/>
      <c r="D224" s="375"/>
      <c r="E224" s="375"/>
      <c r="F224" s="375"/>
      <c r="G224" s="375"/>
      <c r="H224" s="376"/>
      <c r="I224" s="362"/>
      <c r="J224" s="363"/>
      <c r="K224" s="363"/>
      <c r="L224" s="363"/>
      <c r="M224" s="363"/>
      <c r="N224" s="363"/>
      <c r="O224" s="364"/>
      <c r="P224" s="393"/>
      <c r="Q224" s="393"/>
      <c r="R224" s="393"/>
      <c r="S224" s="393"/>
      <c r="T224" s="393"/>
      <c r="U224" s="393"/>
      <c r="V224" s="393"/>
      <c r="W224" s="393"/>
      <c r="X224" s="393"/>
      <c r="Y224" s="393"/>
      <c r="Z224" s="393"/>
      <c r="AA224" s="393"/>
      <c r="AB224" s="393"/>
      <c r="AC224" s="393"/>
      <c r="AD224" s="393"/>
      <c r="AE224" s="393"/>
    </row>
    <row r="225" spans="1:51" x14ac:dyDescent="0.4">
      <c r="A225" s="370">
        <v>5</v>
      </c>
      <c r="B225" s="370"/>
      <c r="C225" s="371"/>
      <c r="D225" s="372"/>
      <c r="E225" s="372"/>
      <c r="F225" s="372"/>
      <c r="G225" s="372"/>
      <c r="H225" s="373"/>
      <c r="I225" s="359"/>
      <c r="J225" s="360"/>
      <c r="K225" s="360"/>
      <c r="L225" s="360"/>
      <c r="M225" s="360"/>
      <c r="N225" s="360"/>
      <c r="O225" s="361"/>
      <c r="P225" s="392"/>
      <c r="Q225" s="392"/>
      <c r="R225" s="392"/>
      <c r="S225" s="392"/>
      <c r="T225" s="392"/>
      <c r="U225" s="392"/>
      <c r="V225" s="392"/>
      <c r="W225" s="392"/>
      <c r="X225" s="392"/>
      <c r="Y225" s="392"/>
      <c r="Z225" s="392"/>
      <c r="AA225" s="392"/>
      <c r="AB225" s="392"/>
      <c r="AC225" s="392"/>
      <c r="AD225" s="392"/>
      <c r="AE225" s="392"/>
    </row>
    <row r="226" spans="1:51" x14ac:dyDescent="0.4">
      <c r="A226" s="370"/>
      <c r="B226" s="370"/>
      <c r="C226" s="374"/>
      <c r="D226" s="375"/>
      <c r="E226" s="375"/>
      <c r="F226" s="375"/>
      <c r="G226" s="375"/>
      <c r="H226" s="376"/>
      <c r="I226" s="362"/>
      <c r="J226" s="363"/>
      <c r="K226" s="363"/>
      <c r="L226" s="363"/>
      <c r="M226" s="363"/>
      <c r="N226" s="363"/>
      <c r="O226" s="364"/>
      <c r="P226" s="393"/>
      <c r="Q226" s="393"/>
      <c r="R226" s="393"/>
      <c r="S226" s="393"/>
      <c r="T226" s="393"/>
      <c r="U226" s="393"/>
      <c r="V226" s="393"/>
      <c r="W226" s="393"/>
      <c r="X226" s="393"/>
      <c r="Y226" s="393"/>
      <c r="Z226" s="393"/>
      <c r="AA226" s="393"/>
      <c r="AB226" s="393"/>
      <c r="AC226" s="393"/>
      <c r="AD226" s="393"/>
      <c r="AE226" s="393"/>
    </row>
    <row r="227" spans="1:51" x14ac:dyDescent="0.4">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row>
    <row r="228" spans="1:51" x14ac:dyDescent="0.4">
      <c r="A228" s="25" t="s">
        <v>124</v>
      </c>
    </row>
    <row r="229" spans="1:51" ht="18.75" customHeight="1" x14ac:dyDescent="0.4">
      <c r="A229" s="365" t="s">
        <v>74</v>
      </c>
      <c r="B229" s="365"/>
      <c r="C229" s="377" t="s">
        <v>108</v>
      </c>
      <c r="D229" s="378"/>
      <c r="E229" s="378"/>
      <c r="F229" s="378"/>
      <c r="G229" s="378"/>
      <c r="H229" s="379"/>
      <c r="I229" s="380" t="s">
        <v>328</v>
      </c>
      <c r="J229" s="381"/>
      <c r="K229" s="381"/>
      <c r="L229" s="381"/>
      <c r="M229" s="381"/>
      <c r="N229" s="381"/>
      <c r="O229" s="381"/>
      <c r="P229" s="381"/>
      <c r="Q229" s="381"/>
      <c r="R229" s="381"/>
      <c r="S229" s="381"/>
      <c r="T229" s="381"/>
      <c r="U229" s="381"/>
      <c r="V229" s="381"/>
      <c r="W229" s="381"/>
      <c r="X229" s="385"/>
      <c r="Y229" s="377" t="s">
        <v>104</v>
      </c>
      <c r="Z229" s="378"/>
      <c r="AA229" s="378"/>
      <c r="AB229" s="378"/>
      <c r="AC229" s="378"/>
      <c r="AD229" s="378"/>
      <c r="AE229" s="379"/>
      <c r="AF229" s="394" t="s">
        <v>105</v>
      </c>
      <c r="AG229" s="395"/>
      <c r="AH229" s="395"/>
      <c r="AI229" s="395"/>
      <c r="AJ229" s="395"/>
      <c r="AK229" s="395"/>
      <c r="AL229" s="395"/>
      <c r="AM229" s="395"/>
      <c r="AN229" s="395"/>
      <c r="AO229" s="395"/>
      <c r="AP229" s="395"/>
      <c r="AQ229" s="395"/>
      <c r="AR229" s="395"/>
      <c r="AS229" s="395"/>
      <c r="AT229" s="395"/>
      <c r="AU229" s="395"/>
      <c r="AV229" s="396"/>
    </row>
    <row r="230" spans="1:51" x14ac:dyDescent="0.4">
      <c r="A230" s="365"/>
      <c r="B230" s="365"/>
      <c r="C230" s="382" t="s">
        <v>70</v>
      </c>
      <c r="D230" s="383"/>
      <c r="E230" s="383"/>
      <c r="F230" s="383"/>
      <c r="G230" s="383"/>
      <c r="H230" s="384"/>
      <c r="I230" s="400" t="s">
        <v>106</v>
      </c>
      <c r="J230" s="400"/>
      <c r="K230" s="400"/>
      <c r="L230" s="400"/>
      <c r="M230" s="400"/>
      <c r="N230" s="400" t="s">
        <v>107</v>
      </c>
      <c r="O230" s="400"/>
      <c r="P230" s="400"/>
      <c r="Q230" s="400" t="s">
        <v>78</v>
      </c>
      <c r="R230" s="400"/>
      <c r="S230" s="400"/>
      <c r="T230" s="400" t="s">
        <v>79</v>
      </c>
      <c r="U230" s="400"/>
      <c r="V230" s="400"/>
      <c r="W230" s="400"/>
      <c r="X230" s="400"/>
      <c r="Y230" s="382"/>
      <c r="Z230" s="383"/>
      <c r="AA230" s="383"/>
      <c r="AB230" s="383"/>
      <c r="AC230" s="383"/>
      <c r="AD230" s="383"/>
      <c r="AE230" s="384"/>
      <c r="AF230" s="397"/>
      <c r="AG230" s="398"/>
      <c r="AH230" s="398"/>
      <c r="AI230" s="398"/>
      <c r="AJ230" s="398"/>
      <c r="AK230" s="398"/>
      <c r="AL230" s="398"/>
      <c r="AM230" s="398"/>
      <c r="AN230" s="398"/>
      <c r="AO230" s="398"/>
      <c r="AP230" s="398"/>
      <c r="AQ230" s="398"/>
      <c r="AR230" s="398"/>
      <c r="AS230" s="398"/>
      <c r="AT230" s="398"/>
      <c r="AU230" s="398"/>
      <c r="AV230" s="399"/>
    </row>
    <row r="231" spans="1:51" x14ac:dyDescent="0.4">
      <c r="A231" s="370">
        <v>1</v>
      </c>
      <c r="B231" s="370"/>
      <c r="C231" s="371"/>
      <c r="D231" s="372"/>
      <c r="E231" s="372"/>
      <c r="F231" s="372"/>
      <c r="G231" s="372"/>
      <c r="H231" s="373"/>
      <c r="I231" s="359"/>
      <c r="J231" s="360"/>
      <c r="K231" s="360"/>
      <c r="L231" s="360"/>
      <c r="M231" s="361"/>
      <c r="N231" s="359"/>
      <c r="O231" s="360"/>
      <c r="P231" s="361"/>
      <c r="Q231" s="392"/>
      <c r="R231" s="392"/>
      <c r="S231" s="392"/>
      <c r="T231" s="392" t="str">
        <f>IF(I231="","",I231*N231*Q231)</f>
        <v/>
      </c>
      <c r="U231" s="392"/>
      <c r="V231" s="392"/>
      <c r="W231" s="392"/>
      <c r="X231" s="392"/>
      <c r="Y231" s="359"/>
      <c r="Z231" s="360"/>
      <c r="AA231" s="360"/>
      <c r="AB231" s="360"/>
      <c r="AC231" s="360"/>
      <c r="AD231" s="360"/>
      <c r="AE231" s="361"/>
      <c r="AF231" s="386"/>
      <c r="AG231" s="387"/>
      <c r="AH231" s="387"/>
      <c r="AI231" s="387"/>
      <c r="AJ231" s="387"/>
      <c r="AK231" s="387"/>
      <c r="AL231" s="387"/>
      <c r="AM231" s="387"/>
      <c r="AN231" s="387"/>
      <c r="AO231" s="387"/>
      <c r="AP231" s="387"/>
      <c r="AQ231" s="387"/>
      <c r="AR231" s="387"/>
      <c r="AS231" s="387"/>
      <c r="AT231" s="387"/>
      <c r="AU231" s="387"/>
      <c r="AV231" s="388"/>
    </row>
    <row r="232" spans="1:51" x14ac:dyDescent="0.4">
      <c r="A232" s="370"/>
      <c r="B232" s="370"/>
      <c r="C232" s="374"/>
      <c r="D232" s="375"/>
      <c r="E232" s="375"/>
      <c r="F232" s="375"/>
      <c r="G232" s="375"/>
      <c r="H232" s="376"/>
      <c r="I232" s="362"/>
      <c r="J232" s="363"/>
      <c r="K232" s="363"/>
      <c r="L232" s="363"/>
      <c r="M232" s="364"/>
      <c r="N232" s="362"/>
      <c r="O232" s="363"/>
      <c r="P232" s="364"/>
      <c r="Q232" s="393"/>
      <c r="R232" s="393"/>
      <c r="S232" s="393"/>
      <c r="T232" s="393"/>
      <c r="U232" s="393"/>
      <c r="V232" s="393"/>
      <c r="W232" s="393"/>
      <c r="X232" s="393"/>
      <c r="Y232" s="362"/>
      <c r="Z232" s="363"/>
      <c r="AA232" s="363"/>
      <c r="AB232" s="363"/>
      <c r="AC232" s="363"/>
      <c r="AD232" s="363"/>
      <c r="AE232" s="364"/>
      <c r="AF232" s="389"/>
      <c r="AG232" s="390"/>
      <c r="AH232" s="390"/>
      <c r="AI232" s="390"/>
      <c r="AJ232" s="390"/>
      <c r="AK232" s="390"/>
      <c r="AL232" s="390"/>
      <c r="AM232" s="390"/>
      <c r="AN232" s="390"/>
      <c r="AO232" s="390"/>
      <c r="AP232" s="390"/>
      <c r="AQ232" s="390"/>
      <c r="AR232" s="390"/>
      <c r="AS232" s="390"/>
      <c r="AT232" s="390"/>
      <c r="AU232" s="390"/>
      <c r="AV232" s="391"/>
    </row>
    <row r="233" spans="1:51" x14ac:dyDescent="0.4">
      <c r="A233" s="370">
        <v>2</v>
      </c>
      <c r="B233" s="370"/>
      <c r="C233" s="371"/>
      <c r="D233" s="372"/>
      <c r="E233" s="372"/>
      <c r="F233" s="372"/>
      <c r="G233" s="372"/>
      <c r="H233" s="373"/>
      <c r="I233" s="359"/>
      <c r="J233" s="360"/>
      <c r="K233" s="360"/>
      <c r="L233" s="360"/>
      <c r="M233" s="361"/>
      <c r="N233" s="359"/>
      <c r="O233" s="360"/>
      <c r="P233" s="361"/>
      <c r="Q233" s="392"/>
      <c r="R233" s="392"/>
      <c r="S233" s="392"/>
      <c r="T233" s="392" t="str">
        <f>IF(I233="","",I233*N233*Q233)</f>
        <v/>
      </c>
      <c r="U233" s="392"/>
      <c r="V233" s="392"/>
      <c r="W233" s="392"/>
      <c r="X233" s="392"/>
      <c r="Y233" s="359"/>
      <c r="Z233" s="360"/>
      <c r="AA233" s="360"/>
      <c r="AB233" s="360"/>
      <c r="AC233" s="360"/>
      <c r="AD233" s="360"/>
      <c r="AE233" s="361"/>
      <c r="AF233" s="386"/>
      <c r="AG233" s="387"/>
      <c r="AH233" s="387"/>
      <c r="AI233" s="387"/>
      <c r="AJ233" s="387"/>
      <c r="AK233" s="387"/>
      <c r="AL233" s="387"/>
      <c r="AM233" s="387"/>
      <c r="AN233" s="387"/>
      <c r="AO233" s="387"/>
      <c r="AP233" s="387"/>
      <c r="AQ233" s="387"/>
      <c r="AR233" s="387"/>
      <c r="AS233" s="387"/>
      <c r="AT233" s="387"/>
      <c r="AU233" s="387"/>
      <c r="AV233" s="388"/>
    </row>
    <row r="234" spans="1:51" x14ac:dyDescent="0.4">
      <c r="A234" s="370"/>
      <c r="B234" s="370"/>
      <c r="C234" s="374"/>
      <c r="D234" s="375"/>
      <c r="E234" s="375"/>
      <c r="F234" s="375"/>
      <c r="G234" s="375"/>
      <c r="H234" s="376"/>
      <c r="I234" s="362"/>
      <c r="J234" s="363"/>
      <c r="K234" s="363"/>
      <c r="L234" s="363"/>
      <c r="M234" s="364"/>
      <c r="N234" s="362"/>
      <c r="O234" s="363"/>
      <c r="P234" s="364"/>
      <c r="Q234" s="393"/>
      <c r="R234" s="393"/>
      <c r="S234" s="393"/>
      <c r="T234" s="393"/>
      <c r="U234" s="393"/>
      <c r="V234" s="393"/>
      <c r="W234" s="393"/>
      <c r="X234" s="393"/>
      <c r="Y234" s="362"/>
      <c r="Z234" s="363"/>
      <c r="AA234" s="363"/>
      <c r="AB234" s="363"/>
      <c r="AC234" s="363"/>
      <c r="AD234" s="363"/>
      <c r="AE234" s="364"/>
      <c r="AF234" s="389"/>
      <c r="AG234" s="390"/>
      <c r="AH234" s="390"/>
      <c r="AI234" s="390"/>
      <c r="AJ234" s="390"/>
      <c r="AK234" s="390"/>
      <c r="AL234" s="390"/>
      <c r="AM234" s="390"/>
      <c r="AN234" s="390"/>
      <c r="AO234" s="390"/>
      <c r="AP234" s="390"/>
      <c r="AQ234" s="390"/>
      <c r="AR234" s="390"/>
      <c r="AS234" s="390"/>
      <c r="AT234" s="390"/>
      <c r="AU234" s="390"/>
      <c r="AV234" s="391"/>
    </row>
    <row r="235" spans="1:51" x14ac:dyDescent="0.4">
      <c r="A235" s="370">
        <v>3</v>
      </c>
      <c r="B235" s="370"/>
      <c r="C235" s="371"/>
      <c r="D235" s="372"/>
      <c r="E235" s="372"/>
      <c r="F235" s="372"/>
      <c r="G235" s="372"/>
      <c r="H235" s="373"/>
      <c r="I235" s="359"/>
      <c r="J235" s="360"/>
      <c r="K235" s="360"/>
      <c r="L235" s="360"/>
      <c r="M235" s="361"/>
      <c r="N235" s="359"/>
      <c r="O235" s="360"/>
      <c r="P235" s="361"/>
      <c r="Q235" s="392"/>
      <c r="R235" s="392"/>
      <c r="S235" s="392"/>
      <c r="T235" s="392" t="str">
        <f>IF(I235="","",I235*N235*Q235)</f>
        <v/>
      </c>
      <c r="U235" s="392"/>
      <c r="V235" s="392"/>
      <c r="W235" s="392"/>
      <c r="X235" s="392"/>
      <c r="Y235" s="359"/>
      <c r="Z235" s="360"/>
      <c r="AA235" s="360"/>
      <c r="AB235" s="360"/>
      <c r="AC235" s="360"/>
      <c r="AD235" s="360"/>
      <c r="AE235" s="361"/>
      <c r="AF235" s="386"/>
      <c r="AG235" s="387"/>
      <c r="AH235" s="387"/>
      <c r="AI235" s="387"/>
      <c r="AJ235" s="387"/>
      <c r="AK235" s="387"/>
      <c r="AL235" s="387"/>
      <c r="AM235" s="387"/>
      <c r="AN235" s="387"/>
      <c r="AO235" s="387"/>
      <c r="AP235" s="387"/>
      <c r="AQ235" s="387"/>
      <c r="AR235" s="387"/>
      <c r="AS235" s="387"/>
      <c r="AT235" s="387"/>
      <c r="AU235" s="387"/>
      <c r="AV235" s="388"/>
    </row>
    <row r="236" spans="1:51" x14ac:dyDescent="0.4">
      <c r="A236" s="370"/>
      <c r="B236" s="370"/>
      <c r="C236" s="374"/>
      <c r="D236" s="375"/>
      <c r="E236" s="375"/>
      <c r="F236" s="375"/>
      <c r="G236" s="375"/>
      <c r="H236" s="376"/>
      <c r="I236" s="362"/>
      <c r="J236" s="363"/>
      <c r="K236" s="363"/>
      <c r="L236" s="363"/>
      <c r="M236" s="364"/>
      <c r="N236" s="362"/>
      <c r="O236" s="363"/>
      <c r="P236" s="364"/>
      <c r="Q236" s="393"/>
      <c r="R236" s="393"/>
      <c r="S236" s="393"/>
      <c r="T236" s="393"/>
      <c r="U236" s="393"/>
      <c r="V236" s="393"/>
      <c r="W236" s="393"/>
      <c r="X236" s="393"/>
      <c r="Y236" s="362"/>
      <c r="Z236" s="363"/>
      <c r="AA236" s="363"/>
      <c r="AB236" s="363"/>
      <c r="AC236" s="363"/>
      <c r="AD236" s="363"/>
      <c r="AE236" s="364"/>
      <c r="AF236" s="389"/>
      <c r="AG236" s="390"/>
      <c r="AH236" s="390"/>
      <c r="AI236" s="390"/>
      <c r="AJ236" s="390"/>
      <c r="AK236" s="390"/>
      <c r="AL236" s="390"/>
      <c r="AM236" s="390"/>
      <c r="AN236" s="390"/>
      <c r="AO236" s="390"/>
      <c r="AP236" s="390"/>
      <c r="AQ236" s="390"/>
      <c r="AR236" s="390"/>
      <c r="AS236" s="390"/>
      <c r="AT236" s="390"/>
      <c r="AU236" s="390"/>
      <c r="AV236" s="391"/>
    </row>
    <row r="237" spans="1:51" x14ac:dyDescent="0.4">
      <c r="A237" s="370">
        <v>4</v>
      </c>
      <c r="B237" s="370"/>
      <c r="C237" s="371"/>
      <c r="D237" s="372"/>
      <c r="E237" s="372"/>
      <c r="F237" s="372"/>
      <c r="G237" s="372"/>
      <c r="H237" s="373"/>
      <c r="I237" s="359"/>
      <c r="J237" s="360"/>
      <c r="K237" s="360"/>
      <c r="L237" s="360"/>
      <c r="M237" s="361"/>
      <c r="N237" s="359"/>
      <c r="O237" s="360"/>
      <c r="P237" s="361"/>
      <c r="Q237" s="392"/>
      <c r="R237" s="392"/>
      <c r="S237" s="392"/>
      <c r="T237" s="392" t="str">
        <f>IF(I237="","",I237*N237*Q237)</f>
        <v/>
      </c>
      <c r="U237" s="392"/>
      <c r="V237" s="392"/>
      <c r="W237" s="392"/>
      <c r="X237" s="392"/>
      <c r="Y237" s="359"/>
      <c r="Z237" s="360"/>
      <c r="AA237" s="360"/>
      <c r="AB237" s="360"/>
      <c r="AC237" s="360"/>
      <c r="AD237" s="360"/>
      <c r="AE237" s="361"/>
      <c r="AF237" s="386"/>
      <c r="AG237" s="387"/>
      <c r="AH237" s="387"/>
      <c r="AI237" s="387"/>
      <c r="AJ237" s="387"/>
      <c r="AK237" s="387"/>
      <c r="AL237" s="387"/>
      <c r="AM237" s="387"/>
      <c r="AN237" s="387"/>
      <c r="AO237" s="387"/>
      <c r="AP237" s="387"/>
      <c r="AQ237" s="387"/>
      <c r="AR237" s="387"/>
      <c r="AS237" s="387"/>
      <c r="AT237" s="387"/>
      <c r="AU237" s="387"/>
      <c r="AV237" s="388"/>
    </row>
    <row r="238" spans="1:51" x14ac:dyDescent="0.4">
      <c r="A238" s="370"/>
      <c r="B238" s="370"/>
      <c r="C238" s="374"/>
      <c r="D238" s="375"/>
      <c r="E238" s="375"/>
      <c r="F238" s="375"/>
      <c r="G238" s="375"/>
      <c r="H238" s="376"/>
      <c r="I238" s="362"/>
      <c r="J238" s="363"/>
      <c r="K238" s="363"/>
      <c r="L238" s="363"/>
      <c r="M238" s="364"/>
      <c r="N238" s="362"/>
      <c r="O238" s="363"/>
      <c r="P238" s="364"/>
      <c r="Q238" s="393"/>
      <c r="R238" s="393"/>
      <c r="S238" s="393"/>
      <c r="T238" s="393"/>
      <c r="U238" s="393"/>
      <c r="V238" s="393"/>
      <c r="W238" s="393"/>
      <c r="X238" s="393"/>
      <c r="Y238" s="362"/>
      <c r="Z238" s="363"/>
      <c r="AA238" s="363"/>
      <c r="AB238" s="363"/>
      <c r="AC238" s="363"/>
      <c r="AD238" s="363"/>
      <c r="AE238" s="364"/>
      <c r="AF238" s="389"/>
      <c r="AG238" s="390"/>
      <c r="AH238" s="390"/>
      <c r="AI238" s="390"/>
      <c r="AJ238" s="390"/>
      <c r="AK238" s="390"/>
      <c r="AL238" s="390"/>
      <c r="AM238" s="390"/>
      <c r="AN238" s="390"/>
      <c r="AO238" s="390"/>
      <c r="AP238" s="390"/>
      <c r="AQ238" s="390"/>
      <c r="AR238" s="390"/>
      <c r="AS238" s="390"/>
      <c r="AT238" s="390"/>
      <c r="AU238" s="390"/>
      <c r="AV238" s="391"/>
    </row>
    <row r="239" spans="1:51" x14ac:dyDescent="0.4">
      <c r="A239" s="370">
        <v>5</v>
      </c>
      <c r="B239" s="370"/>
      <c r="C239" s="371"/>
      <c r="D239" s="372"/>
      <c r="E239" s="372"/>
      <c r="F239" s="372"/>
      <c r="G239" s="372"/>
      <c r="H239" s="373"/>
      <c r="I239" s="359"/>
      <c r="J239" s="360"/>
      <c r="K239" s="360"/>
      <c r="L239" s="360"/>
      <c r="M239" s="361"/>
      <c r="N239" s="359"/>
      <c r="O239" s="360"/>
      <c r="P239" s="361"/>
      <c r="Q239" s="392"/>
      <c r="R239" s="392"/>
      <c r="S239" s="392"/>
      <c r="T239" s="392" t="str">
        <f>IF(I239="","",I239*N239*Q239)</f>
        <v/>
      </c>
      <c r="U239" s="392"/>
      <c r="V239" s="392"/>
      <c r="W239" s="392"/>
      <c r="X239" s="392"/>
      <c r="Y239" s="359"/>
      <c r="Z239" s="360"/>
      <c r="AA239" s="360"/>
      <c r="AB239" s="360"/>
      <c r="AC239" s="360"/>
      <c r="AD239" s="360"/>
      <c r="AE239" s="361"/>
      <c r="AF239" s="386"/>
      <c r="AG239" s="387"/>
      <c r="AH239" s="387"/>
      <c r="AI239" s="387"/>
      <c r="AJ239" s="387"/>
      <c r="AK239" s="387"/>
      <c r="AL239" s="387"/>
      <c r="AM239" s="387"/>
      <c r="AN239" s="387"/>
      <c r="AO239" s="387"/>
      <c r="AP239" s="387"/>
      <c r="AQ239" s="387"/>
      <c r="AR239" s="387"/>
      <c r="AS239" s="387"/>
      <c r="AT239" s="387"/>
      <c r="AU239" s="387"/>
      <c r="AV239" s="388"/>
    </row>
    <row r="240" spans="1:51" x14ac:dyDescent="0.4">
      <c r="A240" s="370"/>
      <c r="B240" s="370"/>
      <c r="C240" s="374"/>
      <c r="D240" s="375"/>
      <c r="E240" s="375"/>
      <c r="F240" s="375"/>
      <c r="G240" s="375"/>
      <c r="H240" s="376"/>
      <c r="I240" s="362"/>
      <c r="J240" s="363"/>
      <c r="K240" s="363"/>
      <c r="L240" s="363"/>
      <c r="M240" s="364"/>
      <c r="N240" s="362"/>
      <c r="O240" s="363"/>
      <c r="P240" s="364"/>
      <c r="Q240" s="393"/>
      <c r="R240" s="393"/>
      <c r="S240" s="393"/>
      <c r="T240" s="393"/>
      <c r="U240" s="393"/>
      <c r="V240" s="393"/>
      <c r="W240" s="393"/>
      <c r="X240" s="393"/>
      <c r="Y240" s="362"/>
      <c r="Z240" s="363"/>
      <c r="AA240" s="363"/>
      <c r="AB240" s="363"/>
      <c r="AC240" s="363"/>
      <c r="AD240" s="363"/>
      <c r="AE240" s="364"/>
      <c r="AF240" s="389"/>
      <c r="AG240" s="390"/>
      <c r="AH240" s="390"/>
      <c r="AI240" s="390"/>
      <c r="AJ240" s="390"/>
      <c r="AK240" s="390"/>
      <c r="AL240" s="390"/>
      <c r="AM240" s="390"/>
      <c r="AN240" s="390"/>
      <c r="AO240" s="390"/>
      <c r="AP240" s="390"/>
      <c r="AQ240" s="390"/>
      <c r="AR240" s="390"/>
      <c r="AS240" s="390"/>
      <c r="AT240" s="390"/>
      <c r="AU240" s="390"/>
      <c r="AV240" s="391"/>
    </row>
    <row r="241" spans="1:63" x14ac:dyDescent="0.4">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27"/>
      <c r="AV241" s="27"/>
      <c r="AW241" s="27"/>
      <c r="AX241" s="27"/>
      <c r="AY241" s="27"/>
      <c r="AZ241" s="27"/>
      <c r="BA241" s="27"/>
      <c r="BB241" s="27"/>
      <c r="BC241" s="27"/>
      <c r="BD241" s="27"/>
      <c r="BE241" s="27"/>
      <c r="BF241" s="27"/>
      <c r="BG241" s="27"/>
      <c r="BH241" s="27"/>
      <c r="BI241" s="27"/>
      <c r="BJ241" s="27"/>
      <c r="BK241" s="27"/>
    </row>
    <row r="242" spans="1:63" x14ac:dyDescent="0.4">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27"/>
      <c r="AV242" s="27"/>
      <c r="AW242" s="27"/>
      <c r="AX242" s="27"/>
      <c r="AY242" s="27"/>
      <c r="AZ242" s="27"/>
      <c r="BA242" s="27"/>
      <c r="BB242" s="27"/>
      <c r="BC242" s="27"/>
      <c r="BD242" s="27"/>
      <c r="BE242" s="27"/>
      <c r="BF242" s="27"/>
      <c r="BG242" s="27"/>
      <c r="BH242" s="27"/>
      <c r="BI242" s="27"/>
      <c r="BJ242" s="27"/>
      <c r="BK242" s="27"/>
    </row>
    <row r="243" spans="1:63" x14ac:dyDescent="0.4">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27"/>
      <c r="AV243" s="27"/>
      <c r="AW243" s="27"/>
      <c r="AX243" s="27"/>
      <c r="AY243" s="27"/>
      <c r="AZ243" s="27"/>
      <c r="BA243" s="27"/>
      <c r="BB243" s="27"/>
      <c r="BC243" s="27"/>
      <c r="BD243" s="27"/>
      <c r="BE243" s="27"/>
      <c r="BF243" s="27"/>
      <c r="BG243" s="27"/>
      <c r="BH243" s="27"/>
      <c r="BI243" s="27"/>
      <c r="BJ243" s="27"/>
      <c r="BK243" s="27"/>
    </row>
    <row r="244" spans="1:63" x14ac:dyDescent="0.4">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27"/>
      <c r="AV244" s="27"/>
      <c r="AW244" s="27"/>
      <c r="AX244" s="27"/>
      <c r="AY244" s="27"/>
      <c r="AZ244" s="27"/>
      <c r="BA244" s="27"/>
      <c r="BB244" s="27"/>
      <c r="BC244" s="27"/>
      <c r="BD244" s="27"/>
      <c r="BE244" s="27"/>
      <c r="BF244" s="27"/>
      <c r="BG244" s="27"/>
      <c r="BH244" s="27"/>
      <c r="BI244" s="27"/>
      <c r="BJ244" s="27"/>
      <c r="BK244" s="27"/>
    </row>
    <row r="245" spans="1:63" x14ac:dyDescent="0.4">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27"/>
      <c r="AV245" s="27"/>
      <c r="AW245" s="27"/>
      <c r="AX245" s="27"/>
      <c r="AY245" s="27"/>
      <c r="AZ245" s="27"/>
      <c r="BA245" s="27"/>
      <c r="BB245" s="27"/>
      <c r="BC245" s="27"/>
      <c r="BD245" s="27"/>
      <c r="BE245" s="27"/>
      <c r="BF245" s="27"/>
      <c r="BG245" s="27"/>
      <c r="BH245" s="27"/>
      <c r="BI245" s="27"/>
      <c r="BJ245" s="27"/>
      <c r="BK245" s="27"/>
    </row>
  </sheetData>
  <mergeCells count="762">
    <mergeCell ref="A4:BK4"/>
    <mergeCell ref="A6:B7"/>
    <mergeCell ref="I6:N7"/>
    <mergeCell ref="O6:R7"/>
    <mergeCell ref="S6:V7"/>
    <mergeCell ref="W6:Z7"/>
    <mergeCell ref="AA6:AC7"/>
    <mergeCell ref="AD6:AJ7"/>
    <mergeCell ref="AK6:AV7"/>
    <mergeCell ref="AD8:AJ9"/>
    <mergeCell ref="AK8:AV9"/>
    <mergeCell ref="A10:B11"/>
    <mergeCell ref="I10:N11"/>
    <mergeCell ref="O10:R11"/>
    <mergeCell ref="S10:V11"/>
    <mergeCell ref="W10:Z11"/>
    <mergeCell ref="AA10:AC11"/>
    <mergeCell ref="AD10:AJ11"/>
    <mergeCell ref="AK10:AV11"/>
    <mergeCell ref="A8:B9"/>
    <mergeCell ref="I8:N9"/>
    <mergeCell ref="O8:R9"/>
    <mergeCell ref="S8:V9"/>
    <mergeCell ref="W8:Z9"/>
    <mergeCell ref="AA8:AC9"/>
    <mergeCell ref="C8:H9"/>
    <mergeCell ref="C10:H11"/>
    <mergeCell ref="AD12:AJ13"/>
    <mergeCell ref="AK12:AV13"/>
    <mergeCell ref="A14:B15"/>
    <mergeCell ref="I14:N15"/>
    <mergeCell ref="O14:R15"/>
    <mergeCell ref="S14:V15"/>
    <mergeCell ref="W14:Z15"/>
    <mergeCell ref="AA14:AC15"/>
    <mergeCell ref="AD14:AJ15"/>
    <mergeCell ref="AK14:AV15"/>
    <mergeCell ref="A12:B13"/>
    <mergeCell ref="I12:N13"/>
    <mergeCell ref="O12:R13"/>
    <mergeCell ref="S12:V13"/>
    <mergeCell ref="W12:Z13"/>
    <mergeCell ref="AA12:AC13"/>
    <mergeCell ref="C12:H13"/>
    <mergeCell ref="C14:H15"/>
    <mergeCell ref="AD16:AJ17"/>
    <mergeCell ref="AK16:AV17"/>
    <mergeCell ref="A18:B19"/>
    <mergeCell ref="I18:N19"/>
    <mergeCell ref="O18:R19"/>
    <mergeCell ref="S18:V19"/>
    <mergeCell ref="W18:Z19"/>
    <mergeCell ref="AA18:AC19"/>
    <mergeCell ref="AD18:AJ19"/>
    <mergeCell ref="AK18:AV19"/>
    <mergeCell ref="A16:B17"/>
    <mergeCell ref="I16:N17"/>
    <mergeCell ref="O16:R17"/>
    <mergeCell ref="S16:V17"/>
    <mergeCell ref="W16:Z17"/>
    <mergeCell ref="AA16:AC17"/>
    <mergeCell ref="C16:H17"/>
    <mergeCell ref="C18:H19"/>
    <mergeCell ref="AD20:AJ21"/>
    <mergeCell ref="AK20:AV21"/>
    <mergeCell ref="A22:B23"/>
    <mergeCell ref="I22:N23"/>
    <mergeCell ref="O22:R23"/>
    <mergeCell ref="S22:V23"/>
    <mergeCell ref="W22:Z23"/>
    <mergeCell ref="AA22:AC23"/>
    <mergeCell ref="AD22:AJ23"/>
    <mergeCell ref="AK22:AV23"/>
    <mergeCell ref="A20:B21"/>
    <mergeCell ref="I20:N21"/>
    <mergeCell ref="O20:R21"/>
    <mergeCell ref="S20:V21"/>
    <mergeCell ref="W20:Z21"/>
    <mergeCell ref="AA20:AC21"/>
    <mergeCell ref="C20:H21"/>
    <mergeCell ref="C22:H23"/>
    <mergeCell ref="AD24:AJ25"/>
    <mergeCell ref="AK24:AV25"/>
    <mergeCell ref="A26:B27"/>
    <mergeCell ref="I26:N27"/>
    <mergeCell ref="O26:R27"/>
    <mergeCell ref="S26:V27"/>
    <mergeCell ref="W26:Z27"/>
    <mergeCell ref="AA26:AC27"/>
    <mergeCell ref="AD26:AJ27"/>
    <mergeCell ref="AK26:AV27"/>
    <mergeCell ref="A24:B25"/>
    <mergeCell ref="I24:N25"/>
    <mergeCell ref="O24:R25"/>
    <mergeCell ref="S24:V25"/>
    <mergeCell ref="W24:Z25"/>
    <mergeCell ref="AA24:AC25"/>
    <mergeCell ref="AD28:AJ29"/>
    <mergeCell ref="AK28:AV29"/>
    <mergeCell ref="A30:B31"/>
    <mergeCell ref="I30:N31"/>
    <mergeCell ref="O30:R31"/>
    <mergeCell ref="S30:V31"/>
    <mergeCell ref="W30:Z31"/>
    <mergeCell ref="AA30:AC31"/>
    <mergeCell ref="AD30:AJ31"/>
    <mergeCell ref="AK30:AV31"/>
    <mergeCell ref="A28:B29"/>
    <mergeCell ref="I28:N29"/>
    <mergeCell ref="O28:R29"/>
    <mergeCell ref="S28:V29"/>
    <mergeCell ref="W28:Z29"/>
    <mergeCell ref="AA28:AC29"/>
    <mergeCell ref="AD32:AJ33"/>
    <mergeCell ref="AK32:AV33"/>
    <mergeCell ref="A34:B35"/>
    <mergeCell ref="I34:N35"/>
    <mergeCell ref="O34:R35"/>
    <mergeCell ref="S34:V35"/>
    <mergeCell ref="W34:Z35"/>
    <mergeCell ref="AA34:AC35"/>
    <mergeCell ref="AD34:AJ35"/>
    <mergeCell ref="AK34:AV35"/>
    <mergeCell ref="A32:B33"/>
    <mergeCell ref="I32:N33"/>
    <mergeCell ref="O32:R33"/>
    <mergeCell ref="S32:V33"/>
    <mergeCell ref="W32:Z33"/>
    <mergeCell ref="AA32:AC33"/>
    <mergeCell ref="AD36:AJ37"/>
    <mergeCell ref="AK36:AV37"/>
    <mergeCell ref="A38:B39"/>
    <mergeCell ref="I38:N39"/>
    <mergeCell ref="O38:R39"/>
    <mergeCell ref="S38:V39"/>
    <mergeCell ref="W38:Z39"/>
    <mergeCell ref="AA38:AC39"/>
    <mergeCell ref="AD38:AJ39"/>
    <mergeCell ref="AK38:AV39"/>
    <mergeCell ref="A36:B37"/>
    <mergeCell ref="I36:N37"/>
    <mergeCell ref="O36:R37"/>
    <mergeCell ref="S36:V37"/>
    <mergeCell ref="W36:Z37"/>
    <mergeCell ref="AA36:AC37"/>
    <mergeCell ref="AD40:AJ41"/>
    <mergeCell ref="AK40:AV41"/>
    <mergeCell ref="A42:B43"/>
    <mergeCell ref="I42:N43"/>
    <mergeCell ref="O42:R43"/>
    <mergeCell ref="S42:V43"/>
    <mergeCell ref="W42:Z43"/>
    <mergeCell ref="AA42:AC43"/>
    <mergeCell ref="AD42:AJ43"/>
    <mergeCell ref="AK42:AV43"/>
    <mergeCell ref="A40:B41"/>
    <mergeCell ref="I40:N41"/>
    <mergeCell ref="O40:R41"/>
    <mergeCell ref="S40:V41"/>
    <mergeCell ref="W40:Z41"/>
    <mergeCell ref="AA40:AC41"/>
    <mergeCell ref="AD44:AJ45"/>
    <mergeCell ref="AK44:AV45"/>
    <mergeCell ref="A46:B47"/>
    <mergeCell ref="I46:N47"/>
    <mergeCell ref="O46:R47"/>
    <mergeCell ref="S46:V47"/>
    <mergeCell ref="W46:Z47"/>
    <mergeCell ref="AA46:AC47"/>
    <mergeCell ref="AD46:AJ47"/>
    <mergeCell ref="AK46:AV47"/>
    <mergeCell ref="A44:B45"/>
    <mergeCell ref="I44:N45"/>
    <mergeCell ref="O44:R45"/>
    <mergeCell ref="S44:V45"/>
    <mergeCell ref="W44:Z45"/>
    <mergeCell ref="AA44:AC45"/>
    <mergeCell ref="A93:B94"/>
    <mergeCell ref="I93:AH93"/>
    <mergeCell ref="AI93:AV93"/>
    <mergeCell ref="I94:O94"/>
    <mergeCell ref="P94:V94"/>
    <mergeCell ref="W94:AA94"/>
    <mergeCell ref="AB94:AH94"/>
    <mergeCell ref="AI94:AM94"/>
    <mergeCell ref="AN94:AR94"/>
    <mergeCell ref="AS94:AV94"/>
    <mergeCell ref="AN95:AR96"/>
    <mergeCell ref="AS95:AV96"/>
    <mergeCell ref="A97:B98"/>
    <mergeCell ref="I97:O98"/>
    <mergeCell ref="P97:V98"/>
    <mergeCell ref="W97:AA98"/>
    <mergeCell ref="AB97:AH98"/>
    <mergeCell ref="AI97:AM98"/>
    <mergeCell ref="AN97:AR98"/>
    <mergeCell ref="AS97:AV98"/>
    <mergeCell ref="A95:B96"/>
    <mergeCell ref="I95:O96"/>
    <mergeCell ref="P95:V96"/>
    <mergeCell ref="W95:AA96"/>
    <mergeCell ref="AB95:AH96"/>
    <mergeCell ref="AI95:AM96"/>
    <mergeCell ref="C95:H96"/>
    <mergeCell ref="AN99:AR100"/>
    <mergeCell ref="AS99:AV100"/>
    <mergeCell ref="A101:B102"/>
    <mergeCell ref="I101:O102"/>
    <mergeCell ref="P101:V102"/>
    <mergeCell ref="W101:AA102"/>
    <mergeCell ref="AB101:AH102"/>
    <mergeCell ref="AI101:AM102"/>
    <mergeCell ref="AN101:AR102"/>
    <mergeCell ref="AS101:AV102"/>
    <mergeCell ref="A99:B100"/>
    <mergeCell ref="I99:O100"/>
    <mergeCell ref="P99:V100"/>
    <mergeCell ref="W99:AA100"/>
    <mergeCell ref="AB99:AH100"/>
    <mergeCell ref="AI99:AM100"/>
    <mergeCell ref="A109:B110"/>
    <mergeCell ref="I109:O110"/>
    <mergeCell ref="P109:T110"/>
    <mergeCell ref="U109:AA110"/>
    <mergeCell ref="AB109:AG110"/>
    <mergeCell ref="AH109:AO110"/>
    <mergeCell ref="AN103:AR104"/>
    <mergeCell ref="AS103:AV104"/>
    <mergeCell ref="A107:B108"/>
    <mergeCell ref="I107:AA107"/>
    <mergeCell ref="AB107:AO107"/>
    <mergeCell ref="I108:O108"/>
    <mergeCell ref="P108:T108"/>
    <mergeCell ref="U108:AA108"/>
    <mergeCell ref="AB108:AG108"/>
    <mergeCell ref="AH108:AO108"/>
    <mergeCell ref="A103:B104"/>
    <mergeCell ref="I103:O104"/>
    <mergeCell ref="P103:V104"/>
    <mergeCell ref="W103:AA104"/>
    <mergeCell ref="AB103:AH104"/>
    <mergeCell ref="AI103:AM104"/>
    <mergeCell ref="A113:B114"/>
    <mergeCell ref="I113:O114"/>
    <mergeCell ref="P113:T114"/>
    <mergeCell ref="U113:AA114"/>
    <mergeCell ref="AB113:AG114"/>
    <mergeCell ref="AH113:AO114"/>
    <mergeCell ref="C113:H114"/>
    <mergeCell ref="A111:B112"/>
    <mergeCell ref="I111:O112"/>
    <mergeCell ref="P111:T112"/>
    <mergeCell ref="U111:AA112"/>
    <mergeCell ref="AB111:AG112"/>
    <mergeCell ref="AH111:AO112"/>
    <mergeCell ref="A117:B118"/>
    <mergeCell ref="I117:O118"/>
    <mergeCell ref="P117:T118"/>
    <mergeCell ref="U117:AA118"/>
    <mergeCell ref="AB117:AG118"/>
    <mergeCell ref="AH117:AO118"/>
    <mergeCell ref="C117:H118"/>
    <mergeCell ref="A115:B116"/>
    <mergeCell ref="I115:O116"/>
    <mergeCell ref="P115:T116"/>
    <mergeCell ref="U115:AA116"/>
    <mergeCell ref="AB115:AG116"/>
    <mergeCell ref="AH115:AO116"/>
    <mergeCell ref="C115:H116"/>
    <mergeCell ref="A123:B124"/>
    <mergeCell ref="I123:O124"/>
    <mergeCell ref="P123:T124"/>
    <mergeCell ref="U123:AA124"/>
    <mergeCell ref="AB123:AG124"/>
    <mergeCell ref="AH123:AO124"/>
    <mergeCell ref="C123:H124"/>
    <mergeCell ref="A121:B122"/>
    <mergeCell ref="I121:AA121"/>
    <mergeCell ref="AB121:AO121"/>
    <mergeCell ref="I122:O122"/>
    <mergeCell ref="P122:T122"/>
    <mergeCell ref="U122:AA122"/>
    <mergeCell ref="AB122:AG122"/>
    <mergeCell ref="AH122:AO122"/>
    <mergeCell ref="C121:H121"/>
    <mergeCell ref="C122:H122"/>
    <mergeCell ref="A127:B128"/>
    <mergeCell ref="I127:O128"/>
    <mergeCell ref="P127:T128"/>
    <mergeCell ref="U127:AA128"/>
    <mergeCell ref="AB127:AG128"/>
    <mergeCell ref="AH127:AO128"/>
    <mergeCell ref="C127:H128"/>
    <mergeCell ref="A125:B126"/>
    <mergeCell ref="I125:O126"/>
    <mergeCell ref="P125:T126"/>
    <mergeCell ref="U125:AA126"/>
    <mergeCell ref="AB125:AG126"/>
    <mergeCell ref="AH125:AO126"/>
    <mergeCell ref="C125:H126"/>
    <mergeCell ref="A131:B132"/>
    <mergeCell ref="I131:O132"/>
    <mergeCell ref="P131:T132"/>
    <mergeCell ref="U131:AA132"/>
    <mergeCell ref="AB131:AG132"/>
    <mergeCell ref="AH131:AO132"/>
    <mergeCell ref="C131:H132"/>
    <mergeCell ref="A129:B130"/>
    <mergeCell ref="I129:O130"/>
    <mergeCell ref="P129:T130"/>
    <mergeCell ref="U129:AA130"/>
    <mergeCell ref="AB129:AG130"/>
    <mergeCell ref="AH129:AO130"/>
    <mergeCell ref="C129:H130"/>
    <mergeCell ref="A137:B138"/>
    <mergeCell ref="I137:O138"/>
    <mergeCell ref="P137:T138"/>
    <mergeCell ref="U137:AA138"/>
    <mergeCell ref="AB137:AF138"/>
    <mergeCell ref="AG137:AQ138"/>
    <mergeCell ref="C137:H138"/>
    <mergeCell ref="A135:B136"/>
    <mergeCell ref="I135:AA135"/>
    <mergeCell ref="AB135:AQ135"/>
    <mergeCell ref="I136:O136"/>
    <mergeCell ref="P136:T136"/>
    <mergeCell ref="U136:AA136"/>
    <mergeCell ref="AB136:AF136"/>
    <mergeCell ref="AG136:AQ136"/>
    <mergeCell ref="C135:H135"/>
    <mergeCell ref="C136:H136"/>
    <mergeCell ref="A141:B142"/>
    <mergeCell ref="I141:O142"/>
    <mergeCell ref="P141:T142"/>
    <mergeCell ref="U141:AA142"/>
    <mergeCell ref="AB141:AF142"/>
    <mergeCell ref="AG141:AQ142"/>
    <mergeCell ref="C141:H142"/>
    <mergeCell ref="A139:B140"/>
    <mergeCell ref="I139:O140"/>
    <mergeCell ref="P139:T140"/>
    <mergeCell ref="U139:AA140"/>
    <mergeCell ref="AB139:AF140"/>
    <mergeCell ref="AG139:AQ140"/>
    <mergeCell ref="C139:H140"/>
    <mergeCell ref="A145:B146"/>
    <mergeCell ref="I145:O146"/>
    <mergeCell ref="P145:T146"/>
    <mergeCell ref="U145:AA146"/>
    <mergeCell ref="AB145:AF146"/>
    <mergeCell ref="AG145:AQ146"/>
    <mergeCell ref="C145:H146"/>
    <mergeCell ref="A143:B144"/>
    <mergeCell ref="I143:O144"/>
    <mergeCell ref="P143:T144"/>
    <mergeCell ref="U143:AA144"/>
    <mergeCell ref="AB143:AF144"/>
    <mergeCell ref="AG143:AQ144"/>
    <mergeCell ref="C143:H144"/>
    <mergeCell ref="A151:B152"/>
    <mergeCell ref="I151:O152"/>
    <mergeCell ref="P151:T152"/>
    <mergeCell ref="U151:AA152"/>
    <mergeCell ref="AB151:AF152"/>
    <mergeCell ref="AG151:AQ152"/>
    <mergeCell ref="C151:H152"/>
    <mergeCell ref="A149:B150"/>
    <mergeCell ref="I149:AA149"/>
    <mergeCell ref="AB149:AQ149"/>
    <mergeCell ref="I150:O150"/>
    <mergeCell ref="P150:T150"/>
    <mergeCell ref="U150:AA150"/>
    <mergeCell ref="AB150:AF150"/>
    <mergeCell ref="AG150:AQ150"/>
    <mergeCell ref="C149:H149"/>
    <mergeCell ref="C150:H150"/>
    <mergeCell ref="A155:B156"/>
    <mergeCell ref="I155:O156"/>
    <mergeCell ref="P155:T156"/>
    <mergeCell ref="U155:AA156"/>
    <mergeCell ref="AB155:AF156"/>
    <mergeCell ref="AG155:AQ156"/>
    <mergeCell ref="C155:H156"/>
    <mergeCell ref="A153:B154"/>
    <mergeCell ref="I153:O154"/>
    <mergeCell ref="P153:T154"/>
    <mergeCell ref="U153:AA154"/>
    <mergeCell ref="AB153:AF154"/>
    <mergeCell ref="AG153:AQ154"/>
    <mergeCell ref="C153:H154"/>
    <mergeCell ref="A159:B160"/>
    <mergeCell ref="I159:O160"/>
    <mergeCell ref="P159:T160"/>
    <mergeCell ref="U159:AA160"/>
    <mergeCell ref="AB159:AF160"/>
    <mergeCell ref="AG159:AQ160"/>
    <mergeCell ref="C159:H160"/>
    <mergeCell ref="A157:B158"/>
    <mergeCell ref="I157:O158"/>
    <mergeCell ref="P157:T158"/>
    <mergeCell ref="U157:AA158"/>
    <mergeCell ref="AB157:AF158"/>
    <mergeCell ref="AG157:AQ158"/>
    <mergeCell ref="C157:H158"/>
    <mergeCell ref="A165:B166"/>
    <mergeCell ref="I165:O166"/>
    <mergeCell ref="P165:T166"/>
    <mergeCell ref="U165:AA166"/>
    <mergeCell ref="AB165:AF166"/>
    <mergeCell ref="AG165:AQ166"/>
    <mergeCell ref="C165:H166"/>
    <mergeCell ref="A163:B164"/>
    <mergeCell ref="I163:AA163"/>
    <mergeCell ref="AB163:AQ163"/>
    <mergeCell ref="I164:O164"/>
    <mergeCell ref="P164:T164"/>
    <mergeCell ref="U164:AA164"/>
    <mergeCell ref="AB164:AF164"/>
    <mergeCell ref="AG164:AQ164"/>
    <mergeCell ref="C163:H163"/>
    <mergeCell ref="C164:H164"/>
    <mergeCell ref="A169:B170"/>
    <mergeCell ref="I169:O170"/>
    <mergeCell ref="P169:T170"/>
    <mergeCell ref="U169:AA170"/>
    <mergeCell ref="AB169:AF170"/>
    <mergeCell ref="AG169:AQ170"/>
    <mergeCell ref="C169:H170"/>
    <mergeCell ref="A167:B168"/>
    <mergeCell ref="I167:O168"/>
    <mergeCell ref="P167:T168"/>
    <mergeCell ref="U167:AA168"/>
    <mergeCell ref="AB167:AF168"/>
    <mergeCell ref="AG167:AQ168"/>
    <mergeCell ref="C167:H168"/>
    <mergeCell ref="A173:B174"/>
    <mergeCell ref="I173:O174"/>
    <mergeCell ref="P173:T174"/>
    <mergeCell ref="U173:AA174"/>
    <mergeCell ref="AB173:AF174"/>
    <mergeCell ref="AG173:AQ174"/>
    <mergeCell ref="C173:H174"/>
    <mergeCell ref="A171:B172"/>
    <mergeCell ref="I171:O172"/>
    <mergeCell ref="P171:T172"/>
    <mergeCell ref="U171:AA172"/>
    <mergeCell ref="AB171:AF172"/>
    <mergeCell ref="AG171:AQ172"/>
    <mergeCell ref="C171:H172"/>
    <mergeCell ref="A177:B178"/>
    <mergeCell ref="I177:O178"/>
    <mergeCell ref="P177:T178"/>
    <mergeCell ref="U177:AE178"/>
    <mergeCell ref="A179:B180"/>
    <mergeCell ref="I179:O180"/>
    <mergeCell ref="P179:T180"/>
    <mergeCell ref="U179:AE180"/>
    <mergeCell ref="C177:H177"/>
    <mergeCell ref="C178:H178"/>
    <mergeCell ref="A181:B182"/>
    <mergeCell ref="I181:O182"/>
    <mergeCell ref="P181:T182"/>
    <mergeCell ref="U181:AE182"/>
    <mergeCell ref="A183:B184"/>
    <mergeCell ref="I183:O184"/>
    <mergeCell ref="P183:T184"/>
    <mergeCell ref="U183:AE184"/>
    <mergeCell ref="C181:H182"/>
    <mergeCell ref="C183:H184"/>
    <mergeCell ref="A191:B192"/>
    <mergeCell ref="I191:N192"/>
    <mergeCell ref="O191:R192"/>
    <mergeCell ref="S191:U192"/>
    <mergeCell ref="V191:AB192"/>
    <mergeCell ref="AC191:AN192"/>
    <mergeCell ref="C191:H191"/>
    <mergeCell ref="C192:H192"/>
    <mergeCell ref="A185:B186"/>
    <mergeCell ref="I185:O186"/>
    <mergeCell ref="P185:T186"/>
    <mergeCell ref="U185:AE186"/>
    <mergeCell ref="A187:B188"/>
    <mergeCell ref="I187:O188"/>
    <mergeCell ref="P187:T188"/>
    <mergeCell ref="U187:AE188"/>
    <mergeCell ref="C185:H186"/>
    <mergeCell ref="C187:H188"/>
    <mergeCell ref="A195:B196"/>
    <mergeCell ref="I195:N196"/>
    <mergeCell ref="O195:R196"/>
    <mergeCell ref="S195:U196"/>
    <mergeCell ref="V195:AB196"/>
    <mergeCell ref="AC195:AN196"/>
    <mergeCell ref="C195:H196"/>
    <mergeCell ref="A193:B194"/>
    <mergeCell ref="I193:N194"/>
    <mergeCell ref="O193:R194"/>
    <mergeCell ref="S193:U194"/>
    <mergeCell ref="V193:AB194"/>
    <mergeCell ref="AC193:AN194"/>
    <mergeCell ref="C193:H194"/>
    <mergeCell ref="A199:B200"/>
    <mergeCell ref="I199:N200"/>
    <mergeCell ref="O199:R200"/>
    <mergeCell ref="S199:U200"/>
    <mergeCell ref="V199:AB200"/>
    <mergeCell ref="AC199:AN200"/>
    <mergeCell ref="C199:H200"/>
    <mergeCell ref="A197:B198"/>
    <mergeCell ref="I197:N198"/>
    <mergeCell ref="O197:R198"/>
    <mergeCell ref="S197:U198"/>
    <mergeCell ref="V197:AB198"/>
    <mergeCell ref="AC197:AN198"/>
    <mergeCell ref="C197:H198"/>
    <mergeCell ref="A203:B204"/>
    <mergeCell ref="I203:N204"/>
    <mergeCell ref="O203:R204"/>
    <mergeCell ref="S203:U204"/>
    <mergeCell ref="V203:AB204"/>
    <mergeCell ref="AC203:AN204"/>
    <mergeCell ref="C203:H204"/>
    <mergeCell ref="A201:B202"/>
    <mergeCell ref="I201:N202"/>
    <mergeCell ref="O201:R202"/>
    <mergeCell ref="S201:U202"/>
    <mergeCell ref="V201:AB202"/>
    <mergeCell ref="AC201:AN202"/>
    <mergeCell ref="C201:H202"/>
    <mergeCell ref="A207:B208"/>
    <mergeCell ref="I207:N208"/>
    <mergeCell ref="O207:R208"/>
    <mergeCell ref="S207:U208"/>
    <mergeCell ref="V207:AB208"/>
    <mergeCell ref="AC207:AN208"/>
    <mergeCell ref="C207:H208"/>
    <mergeCell ref="A205:B206"/>
    <mergeCell ref="I205:N206"/>
    <mergeCell ref="O205:R206"/>
    <mergeCell ref="S205:U206"/>
    <mergeCell ref="V205:AB206"/>
    <mergeCell ref="AC205:AN206"/>
    <mergeCell ref="C205:H206"/>
    <mergeCell ref="A211:B212"/>
    <mergeCell ref="I211:N212"/>
    <mergeCell ref="O211:R212"/>
    <mergeCell ref="S211:U212"/>
    <mergeCell ref="V211:AB212"/>
    <mergeCell ref="AC211:AN212"/>
    <mergeCell ref="A209:B210"/>
    <mergeCell ref="I209:N210"/>
    <mergeCell ref="O209:R210"/>
    <mergeCell ref="S209:U210"/>
    <mergeCell ref="V209:AB210"/>
    <mergeCell ref="AC209:AN210"/>
    <mergeCell ref="A215:B216"/>
    <mergeCell ref="I215:O216"/>
    <mergeCell ref="P215:T216"/>
    <mergeCell ref="U215:AE216"/>
    <mergeCell ref="A217:B218"/>
    <mergeCell ref="I217:O218"/>
    <mergeCell ref="P217:T218"/>
    <mergeCell ref="U217:AE218"/>
    <mergeCell ref="C215:H215"/>
    <mergeCell ref="C216:H216"/>
    <mergeCell ref="A223:B224"/>
    <mergeCell ref="I223:O224"/>
    <mergeCell ref="P223:T224"/>
    <mergeCell ref="U223:AE224"/>
    <mergeCell ref="A225:B226"/>
    <mergeCell ref="I225:O226"/>
    <mergeCell ref="P225:T226"/>
    <mergeCell ref="U225:AE226"/>
    <mergeCell ref="A219:B220"/>
    <mergeCell ref="I219:O220"/>
    <mergeCell ref="P219:T220"/>
    <mergeCell ref="U219:AE220"/>
    <mergeCell ref="A221:B222"/>
    <mergeCell ref="I221:O222"/>
    <mergeCell ref="P221:T222"/>
    <mergeCell ref="U221:AE222"/>
    <mergeCell ref="A229:B230"/>
    <mergeCell ref="I229:X229"/>
    <mergeCell ref="Y229:AE230"/>
    <mergeCell ref="AF229:AV230"/>
    <mergeCell ref="I230:M230"/>
    <mergeCell ref="N230:P230"/>
    <mergeCell ref="Q230:S230"/>
    <mergeCell ref="T230:X230"/>
    <mergeCell ref="C229:H229"/>
    <mergeCell ref="N235:P236"/>
    <mergeCell ref="Q235:S236"/>
    <mergeCell ref="T235:X236"/>
    <mergeCell ref="Y231:AE232"/>
    <mergeCell ref="AF231:AV232"/>
    <mergeCell ref="A233:B234"/>
    <mergeCell ref="I233:M234"/>
    <mergeCell ref="N233:P234"/>
    <mergeCell ref="Q233:S234"/>
    <mergeCell ref="T233:X234"/>
    <mergeCell ref="Y233:AE234"/>
    <mergeCell ref="AF233:AV234"/>
    <mergeCell ref="A231:B232"/>
    <mergeCell ref="I231:M232"/>
    <mergeCell ref="N231:P232"/>
    <mergeCell ref="Q231:S232"/>
    <mergeCell ref="T231:X232"/>
    <mergeCell ref="C233:H234"/>
    <mergeCell ref="C235:H236"/>
    <mergeCell ref="Y239:AE240"/>
    <mergeCell ref="AF239:AV240"/>
    <mergeCell ref="C6:H6"/>
    <mergeCell ref="C7:H7"/>
    <mergeCell ref="C93:H93"/>
    <mergeCell ref="C94:H94"/>
    <mergeCell ref="C107:H107"/>
    <mergeCell ref="C108:H108"/>
    <mergeCell ref="A239:B240"/>
    <mergeCell ref="I239:M240"/>
    <mergeCell ref="N239:P240"/>
    <mergeCell ref="Q239:S240"/>
    <mergeCell ref="T239:X240"/>
    <mergeCell ref="Y235:AE236"/>
    <mergeCell ref="AF235:AV236"/>
    <mergeCell ref="A237:B238"/>
    <mergeCell ref="I237:M238"/>
    <mergeCell ref="N237:P238"/>
    <mergeCell ref="Q237:S238"/>
    <mergeCell ref="T237:X238"/>
    <mergeCell ref="Y237:AE238"/>
    <mergeCell ref="AF237:AV238"/>
    <mergeCell ref="A235:B236"/>
    <mergeCell ref="I235:M236"/>
    <mergeCell ref="C237:H238"/>
    <mergeCell ref="C239:H240"/>
    <mergeCell ref="A51:B52"/>
    <mergeCell ref="C51:H51"/>
    <mergeCell ref="A55:B56"/>
    <mergeCell ref="C55:H56"/>
    <mergeCell ref="A59:B60"/>
    <mergeCell ref="C59:H60"/>
    <mergeCell ref="C217:H218"/>
    <mergeCell ref="C219:H220"/>
    <mergeCell ref="C221:H222"/>
    <mergeCell ref="C223:H224"/>
    <mergeCell ref="C225:H226"/>
    <mergeCell ref="C231:H232"/>
    <mergeCell ref="C179:H180"/>
    <mergeCell ref="C97:H98"/>
    <mergeCell ref="C99:H100"/>
    <mergeCell ref="C101:H102"/>
    <mergeCell ref="C103:H104"/>
    <mergeCell ref="C109:H110"/>
    <mergeCell ref="C111:H112"/>
    <mergeCell ref="C230:H230"/>
    <mergeCell ref="A65:B66"/>
    <mergeCell ref="C65:H65"/>
    <mergeCell ref="I55:O56"/>
    <mergeCell ref="P55:T56"/>
    <mergeCell ref="U55:AE56"/>
    <mergeCell ref="A57:B58"/>
    <mergeCell ref="C57:H58"/>
    <mergeCell ref="I57:O58"/>
    <mergeCell ref="P57:T58"/>
    <mergeCell ref="U57:AE58"/>
    <mergeCell ref="I51:O52"/>
    <mergeCell ref="P51:T52"/>
    <mergeCell ref="U51:AE52"/>
    <mergeCell ref="C52:H52"/>
    <mergeCell ref="A53:B54"/>
    <mergeCell ref="C53:H54"/>
    <mergeCell ref="I53:O54"/>
    <mergeCell ref="P53:T54"/>
    <mergeCell ref="U53:AE54"/>
    <mergeCell ref="I65:O66"/>
    <mergeCell ref="P65:T66"/>
    <mergeCell ref="U65:AE66"/>
    <mergeCell ref="C66:H66"/>
    <mergeCell ref="I59:O60"/>
    <mergeCell ref="P59:T60"/>
    <mergeCell ref="U59:AE60"/>
    <mergeCell ref="A61:B62"/>
    <mergeCell ref="C61:H62"/>
    <mergeCell ref="I61:O62"/>
    <mergeCell ref="P61:T62"/>
    <mergeCell ref="U61:AE62"/>
    <mergeCell ref="A67:B68"/>
    <mergeCell ref="C67:H68"/>
    <mergeCell ref="I67:O68"/>
    <mergeCell ref="P67:T68"/>
    <mergeCell ref="U67:AE68"/>
    <mergeCell ref="A69:B70"/>
    <mergeCell ref="C69:H70"/>
    <mergeCell ref="I69:O70"/>
    <mergeCell ref="P69:T70"/>
    <mergeCell ref="U69:AE70"/>
    <mergeCell ref="A71:B72"/>
    <mergeCell ref="C71:H72"/>
    <mergeCell ref="I71:O72"/>
    <mergeCell ref="P71:T72"/>
    <mergeCell ref="U71:AE72"/>
    <mergeCell ref="A73:B74"/>
    <mergeCell ref="C73:H74"/>
    <mergeCell ref="I73:O74"/>
    <mergeCell ref="P73:T74"/>
    <mergeCell ref="U73:AE74"/>
    <mergeCell ref="A75:B76"/>
    <mergeCell ref="C75:H76"/>
    <mergeCell ref="I75:O76"/>
    <mergeCell ref="P75:T76"/>
    <mergeCell ref="U75:AE76"/>
    <mergeCell ref="A79:B80"/>
    <mergeCell ref="C79:H79"/>
    <mergeCell ref="I79:AA79"/>
    <mergeCell ref="C80:H80"/>
    <mergeCell ref="I80:O80"/>
    <mergeCell ref="P80:T80"/>
    <mergeCell ref="U80:AA80"/>
    <mergeCell ref="AB80:AG80"/>
    <mergeCell ref="A81:B82"/>
    <mergeCell ref="C81:H82"/>
    <mergeCell ref="I81:O82"/>
    <mergeCell ref="P81:T82"/>
    <mergeCell ref="U81:AA82"/>
    <mergeCell ref="A85:B86"/>
    <mergeCell ref="C85:H86"/>
    <mergeCell ref="I85:O86"/>
    <mergeCell ref="P85:T86"/>
    <mergeCell ref="U85:AA86"/>
    <mergeCell ref="A83:B84"/>
    <mergeCell ref="C83:H84"/>
    <mergeCell ref="I83:O84"/>
    <mergeCell ref="P83:T84"/>
    <mergeCell ref="U83:AA84"/>
    <mergeCell ref="A89:B90"/>
    <mergeCell ref="C89:H90"/>
    <mergeCell ref="I89:O90"/>
    <mergeCell ref="P89:T90"/>
    <mergeCell ref="U89:AA90"/>
    <mergeCell ref="AB89:AG90"/>
    <mergeCell ref="A87:B88"/>
    <mergeCell ref="C87:H88"/>
    <mergeCell ref="I87:O88"/>
    <mergeCell ref="P87:T88"/>
    <mergeCell ref="U87:AA88"/>
    <mergeCell ref="AB87:AG88"/>
    <mergeCell ref="AH89:AM90"/>
    <mergeCell ref="AB79:AU79"/>
    <mergeCell ref="AN80:AU80"/>
    <mergeCell ref="AN81:AU82"/>
    <mergeCell ref="AN83:AU84"/>
    <mergeCell ref="AN85:AU86"/>
    <mergeCell ref="AN87:AU88"/>
    <mergeCell ref="AN89:AU90"/>
    <mergeCell ref="AH80:AM80"/>
    <mergeCell ref="AH81:AM82"/>
    <mergeCell ref="AH83:AM84"/>
    <mergeCell ref="AH85:AM86"/>
    <mergeCell ref="AH87:AM88"/>
    <mergeCell ref="AB85:AG86"/>
    <mergeCell ref="AB81:AG82"/>
    <mergeCell ref="AB83:AG84"/>
  </mergeCells>
  <phoneticPr fontId="1"/>
  <dataValidations count="4">
    <dataValidation allowBlank="1" showInputMessage="1" showErrorMessage="1" promptTitle="入力時の注意" prompt="・具体的な委託業務内容について細分化して記載ください。（「要件定義」「設計・開発」など工程名称のみの記載は不可）" sqref="AF231:AV240 AU241:BK245" xr:uid="{EA20A850-2CFF-46BE-B7EB-92016BF1D845}"/>
    <dataValidation allowBlank="1" showErrorMessage="1" promptTitle="入力時の注意" prompt="・具体的な依頼内容を記載ください。（「研修」など工程のみの記載は不可）" sqref="AG137:AQ146 AG151:AQ160 AO161:AY161 AG165:AQ174 AO175:AY175 U179:AE188 AO189:AY189 AO213:AY213 AO227:AY227 U217:AE226 U53:AE62 U67:AE76" xr:uid="{B70559C5-965F-4B18-BE95-F94ED42A7436}"/>
    <dataValidation allowBlank="1" showInputMessage="1" showErrorMessage="1" promptTitle="入力時の注意" prompt="・必ずフルネームでご記載ください" sqref="I8 I10 I12 I14 I16 I18 I20 I22 I24 I46 I26 I28 I30 I32 I34 I36 I38 I40 I42 I44 I193 I195 I197 I199 I201 I203 I205 I207 I209 I211" xr:uid="{E34C8112-119E-4CC5-A6EA-BCB079676F4C}"/>
    <dataValidation allowBlank="1" showInputMessage="1" showErrorMessage="1" promptTitle="入力時の注意" prompt="・具体的な委託業務内容について細分化して記載ください。（「要件定義」「設計・開発」など工程名称のみの記載は不可。また、資料作成などであればどのような資料を作成するのかまで記載ください）" sqref="AK8:AV47 AC193:AN212" xr:uid="{02A1CEB7-F9E4-4225-A004-D38D89CC5BF4}"/>
  </dataValidations>
  <pageMargins left="0.7" right="0.7" top="0.75" bottom="0.75" header="0.3" footer="0.3"/>
  <pageSetup paperSize="9" scale="39" orientation="portrait" r:id="rId1"/>
  <rowBreaks count="1" manualBreakCount="1">
    <brk id="132" max="5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0"/>
  <sheetViews>
    <sheetView showGridLines="0" tabSelected="1" view="pageBreakPreview" zoomScaleNormal="100" zoomScaleSheetLayoutView="100" workbookViewId="0"/>
  </sheetViews>
  <sheetFormatPr defaultColWidth="9" defaultRowHeight="16.8" x14ac:dyDescent="0.2"/>
  <cols>
    <col min="1" max="1" width="17.88671875" style="41" customWidth="1"/>
    <col min="2" max="2" width="20.33203125" style="41" customWidth="1"/>
    <col min="3" max="3" width="14.88671875" style="41" customWidth="1"/>
    <col min="4" max="4" width="11" style="41" customWidth="1"/>
    <col min="5" max="5" width="20.109375" style="41" customWidth="1"/>
    <col min="6" max="6" width="20" style="41" customWidth="1"/>
    <col min="7" max="7" width="12.77734375" style="41" customWidth="1"/>
    <col min="8" max="16384" width="9" style="41"/>
  </cols>
  <sheetData>
    <row r="1" spans="1:7" s="38" customFormat="1" ht="33" customHeight="1" thickBot="1" x14ac:dyDescent="0.25">
      <c r="A1" s="403" t="s">
        <v>327</v>
      </c>
      <c r="B1" s="403"/>
      <c r="C1" s="403"/>
      <c r="D1" s="403"/>
      <c r="E1" s="403"/>
      <c r="F1" s="403"/>
      <c r="G1" s="403"/>
    </row>
    <row r="2" spans="1:7" ht="22.5" customHeight="1" thickTop="1" x14ac:dyDescent="0.2">
      <c r="A2" s="39" t="s">
        <v>60</v>
      </c>
      <c r="B2" s="40"/>
    </row>
    <row r="3" spans="1:7" x14ac:dyDescent="0.2">
      <c r="A3" s="402" t="s">
        <v>1</v>
      </c>
      <c r="B3" s="402"/>
      <c r="C3" s="402"/>
      <c r="E3" s="41" t="s">
        <v>8</v>
      </c>
    </row>
    <row r="4" spans="1:7" ht="244.2" customHeight="1" x14ac:dyDescent="0.2">
      <c r="A4" s="42" t="s">
        <v>2</v>
      </c>
      <c r="B4" s="42" t="s">
        <v>3</v>
      </c>
      <c r="C4" s="42" t="s">
        <v>4</v>
      </c>
      <c r="E4" s="42" t="s">
        <v>2</v>
      </c>
      <c r="F4" s="42" t="s">
        <v>3</v>
      </c>
      <c r="G4" s="42" t="s">
        <v>4</v>
      </c>
    </row>
    <row r="5" spans="1:7" x14ac:dyDescent="0.2">
      <c r="A5" s="43" t="s">
        <v>5</v>
      </c>
      <c r="B5" s="44"/>
      <c r="C5" s="45"/>
      <c r="E5" s="43" t="s">
        <v>5</v>
      </c>
      <c r="F5" s="45"/>
      <c r="G5" s="46"/>
    </row>
    <row r="6" spans="1:7" ht="30" customHeight="1" x14ac:dyDescent="0.2">
      <c r="A6" s="47" t="s">
        <v>20</v>
      </c>
      <c r="B6" s="44">
        <f ca="1">'支出計画 '!F43</f>
        <v>0</v>
      </c>
      <c r="C6" s="45"/>
      <c r="E6" s="43" t="s">
        <v>6</v>
      </c>
      <c r="F6" s="45"/>
      <c r="G6" s="45"/>
    </row>
    <row r="7" spans="1:7" x14ac:dyDescent="0.2">
      <c r="A7" s="43" t="s">
        <v>6</v>
      </c>
      <c r="B7" s="44"/>
      <c r="C7" s="45"/>
      <c r="E7" s="43" t="s">
        <v>7</v>
      </c>
      <c r="F7" s="45"/>
      <c r="G7" s="45"/>
    </row>
    <row r="8" spans="1:7" x14ac:dyDescent="0.2">
      <c r="A8" s="43" t="s">
        <v>7</v>
      </c>
      <c r="B8" s="44"/>
      <c r="C8" s="45"/>
      <c r="E8" s="43" t="s">
        <v>59</v>
      </c>
      <c r="F8" s="48">
        <f>SUM(F5:F7)</f>
        <v>0</v>
      </c>
      <c r="G8" s="46"/>
    </row>
    <row r="9" spans="1:7" x14ac:dyDescent="0.2">
      <c r="A9" s="43" t="s">
        <v>21</v>
      </c>
      <c r="B9" s="44"/>
      <c r="C9" s="45"/>
    </row>
    <row r="10" spans="1:7" x14ac:dyDescent="0.2">
      <c r="B10" s="49" t="str">
        <f ca="1">IF(B9='支出計画 '!C43,"○","ERROR！！")</f>
        <v>○</v>
      </c>
    </row>
    <row r="11" spans="1:7" ht="17.399999999999999" thickBot="1" x14ac:dyDescent="0.25"/>
    <row r="12" spans="1:7" ht="25.2" thickTop="1" x14ac:dyDescent="0.2">
      <c r="A12" s="50" t="s">
        <v>61</v>
      </c>
      <c r="B12" s="51"/>
      <c r="C12" s="52"/>
      <c r="D12" s="52"/>
      <c r="E12" s="52"/>
      <c r="F12" s="52"/>
      <c r="G12" s="52"/>
    </row>
    <row r="13" spans="1:7" x14ac:dyDescent="0.2">
      <c r="A13" s="402" t="s">
        <v>1</v>
      </c>
      <c r="B13" s="402"/>
      <c r="C13" s="402"/>
      <c r="E13" s="41" t="s">
        <v>8</v>
      </c>
    </row>
    <row r="14" spans="1:7" x14ac:dyDescent="0.2">
      <c r="A14" s="42" t="s">
        <v>2</v>
      </c>
      <c r="B14" s="42" t="s">
        <v>3</v>
      </c>
      <c r="C14" s="42" t="s">
        <v>4</v>
      </c>
      <c r="E14" s="42" t="s">
        <v>2</v>
      </c>
      <c r="F14" s="42" t="s">
        <v>3</v>
      </c>
      <c r="G14" s="42" t="s">
        <v>4</v>
      </c>
    </row>
    <row r="15" spans="1:7" x14ac:dyDescent="0.2">
      <c r="A15" s="43" t="s">
        <v>5</v>
      </c>
      <c r="B15" s="44"/>
      <c r="C15" s="45"/>
      <c r="E15" s="43" t="s">
        <v>5</v>
      </c>
      <c r="F15" s="45"/>
      <c r="G15" s="46"/>
    </row>
    <row r="16" spans="1:7" ht="33.6" x14ac:dyDescent="0.2">
      <c r="A16" s="47" t="s">
        <v>20</v>
      </c>
      <c r="B16" s="44">
        <f ca="1">'支出計画 '!F68</f>
        <v>0</v>
      </c>
      <c r="C16" s="45"/>
      <c r="E16" s="43" t="s">
        <v>6</v>
      </c>
      <c r="F16" s="45"/>
      <c r="G16" s="45"/>
    </row>
    <row r="17" spans="1:7" x14ac:dyDescent="0.2">
      <c r="A17" s="43" t="s">
        <v>6</v>
      </c>
      <c r="B17" s="44"/>
      <c r="C17" s="45"/>
      <c r="E17" s="43" t="s">
        <v>7</v>
      </c>
      <c r="F17" s="45"/>
      <c r="G17" s="45"/>
    </row>
    <row r="18" spans="1:7" x14ac:dyDescent="0.2">
      <c r="A18" s="43" t="s">
        <v>7</v>
      </c>
      <c r="B18" s="44"/>
      <c r="C18" s="45"/>
      <c r="E18" s="43" t="s">
        <v>59</v>
      </c>
      <c r="F18" s="48">
        <f>SUM(F15:F17)</f>
        <v>0</v>
      </c>
      <c r="G18" s="46"/>
    </row>
    <row r="19" spans="1:7" x14ac:dyDescent="0.2">
      <c r="A19" s="43" t="s">
        <v>21</v>
      </c>
      <c r="B19" s="44"/>
      <c r="C19" s="45"/>
    </row>
    <row r="20" spans="1:7" x14ac:dyDescent="0.2">
      <c r="B20" s="49" t="str">
        <f ca="1">IF(B19='支出計画 '!C68,"○","ERROR！！")</f>
        <v>○</v>
      </c>
    </row>
    <row r="21" spans="1:7" ht="17.399999999999999" thickBot="1" x14ac:dyDescent="0.25"/>
    <row r="22" spans="1:7" ht="25.2" thickTop="1" x14ac:dyDescent="0.2">
      <c r="A22" s="50" t="s">
        <v>62</v>
      </c>
      <c r="B22" s="51"/>
      <c r="C22" s="52"/>
      <c r="D22" s="52"/>
      <c r="E22" s="52"/>
      <c r="F22" s="52"/>
      <c r="G22" s="52"/>
    </row>
    <row r="23" spans="1:7" x14ac:dyDescent="0.2">
      <c r="A23" s="402" t="s">
        <v>1</v>
      </c>
      <c r="B23" s="402"/>
      <c r="C23" s="402"/>
      <c r="E23" s="41" t="s">
        <v>8</v>
      </c>
    </row>
    <row r="24" spans="1:7" x14ac:dyDescent="0.2">
      <c r="A24" s="42" t="s">
        <v>2</v>
      </c>
      <c r="B24" s="42" t="s">
        <v>3</v>
      </c>
      <c r="C24" s="42" t="s">
        <v>4</v>
      </c>
      <c r="E24" s="42" t="s">
        <v>2</v>
      </c>
      <c r="F24" s="42" t="s">
        <v>3</v>
      </c>
      <c r="G24" s="42" t="s">
        <v>4</v>
      </c>
    </row>
    <row r="25" spans="1:7" x14ac:dyDescent="0.2">
      <c r="A25" s="43" t="s">
        <v>5</v>
      </c>
      <c r="B25" s="44"/>
      <c r="C25" s="45"/>
      <c r="E25" s="43" t="s">
        <v>5</v>
      </c>
      <c r="F25" s="45"/>
      <c r="G25" s="46"/>
    </row>
    <row r="26" spans="1:7" ht="33.6" x14ac:dyDescent="0.2">
      <c r="A26" s="47" t="s">
        <v>20</v>
      </c>
      <c r="B26" s="44">
        <f ca="1">'支出計画 '!F92</f>
        <v>0</v>
      </c>
      <c r="C26" s="45"/>
      <c r="E26" s="43" t="s">
        <v>6</v>
      </c>
      <c r="F26" s="45"/>
      <c r="G26" s="45"/>
    </row>
    <row r="27" spans="1:7" x14ac:dyDescent="0.2">
      <c r="A27" s="43" t="s">
        <v>6</v>
      </c>
      <c r="B27" s="44"/>
      <c r="C27" s="45"/>
      <c r="E27" s="43" t="s">
        <v>7</v>
      </c>
      <c r="F27" s="45"/>
      <c r="G27" s="45"/>
    </row>
    <row r="28" spans="1:7" x14ac:dyDescent="0.2">
      <c r="A28" s="43" t="s">
        <v>7</v>
      </c>
      <c r="B28" s="44"/>
      <c r="C28" s="45"/>
      <c r="E28" s="43" t="s">
        <v>59</v>
      </c>
      <c r="F28" s="48">
        <f>SUM(F25:F27)</f>
        <v>0</v>
      </c>
      <c r="G28" s="46"/>
    </row>
    <row r="29" spans="1:7" x14ac:dyDescent="0.2">
      <c r="A29" s="43" t="s">
        <v>21</v>
      </c>
      <c r="B29" s="44"/>
      <c r="C29" s="45"/>
    </row>
    <row r="30" spans="1:7" x14ac:dyDescent="0.2">
      <c r="B30" s="49" t="str">
        <f ca="1">IF(B29='支出計画 '!C92,"○","ERROR！！")</f>
        <v>○</v>
      </c>
    </row>
    <row r="31" spans="1:7" ht="17.399999999999999" thickBot="1" x14ac:dyDescent="0.25"/>
    <row r="32" spans="1:7" ht="25.2" thickTop="1" x14ac:dyDescent="0.2">
      <c r="A32" s="50" t="s">
        <v>67</v>
      </c>
      <c r="B32" s="51"/>
      <c r="C32" s="52"/>
      <c r="D32" s="52"/>
      <c r="E32" s="52"/>
      <c r="F32" s="52"/>
      <c r="G32" s="52"/>
    </row>
    <row r="33" spans="1:7" x14ac:dyDescent="0.2">
      <c r="A33" s="402" t="s">
        <v>1</v>
      </c>
      <c r="B33" s="402"/>
      <c r="C33" s="402"/>
      <c r="E33" s="41" t="s">
        <v>8</v>
      </c>
    </row>
    <row r="34" spans="1:7" x14ac:dyDescent="0.2">
      <c r="A34" s="42" t="s">
        <v>2</v>
      </c>
      <c r="B34" s="42" t="s">
        <v>3</v>
      </c>
      <c r="C34" s="42" t="s">
        <v>4</v>
      </c>
      <c r="E34" s="42" t="s">
        <v>2</v>
      </c>
      <c r="F34" s="42" t="s">
        <v>3</v>
      </c>
      <c r="G34" s="42" t="s">
        <v>4</v>
      </c>
    </row>
    <row r="35" spans="1:7" x14ac:dyDescent="0.2">
      <c r="A35" s="43" t="s">
        <v>5</v>
      </c>
      <c r="B35" s="44"/>
      <c r="C35" s="45"/>
      <c r="E35" s="43" t="s">
        <v>5</v>
      </c>
      <c r="F35" s="45"/>
      <c r="G35" s="46"/>
    </row>
    <row r="36" spans="1:7" ht="33.6" x14ac:dyDescent="0.2">
      <c r="A36" s="47" t="s">
        <v>20</v>
      </c>
      <c r="B36" s="44">
        <f ca="1">'支出計画 '!F116</f>
        <v>0</v>
      </c>
      <c r="C36" s="45"/>
      <c r="E36" s="43" t="s">
        <v>6</v>
      </c>
      <c r="F36" s="45"/>
      <c r="G36" s="45"/>
    </row>
    <row r="37" spans="1:7" x14ac:dyDescent="0.2">
      <c r="A37" s="43" t="s">
        <v>6</v>
      </c>
      <c r="B37" s="44"/>
      <c r="C37" s="45"/>
      <c r="E37" s="43" t="s">
        <v>7</v>
      </c>
      <c r="F37" s="45"/>
      <c r="G37" s="45"/>
    </row>
    <row r="38" spans="1:7" x14ac:dyDescent="0.2">
      <c r="A38" s="43" t="s">
        <v>7</v>
      </c>
      <c r="B38" s="44"/>
      <c r="C38" s="45"/>
      <c r="E38" s="43" t="s">
        <v>59</v>
      </c>
      <c r="F38" s="48">
        <f>SUM(F35:F37)</f>
        <v>0</v>
      </c>
      <c r="G38" s="46"/>
    </row>
    <row r="39" spans="1:7" x14ac:dyDescent="0.2">
      <c r="A39" s="43" t="s">
        <v>21</v>
      </c>
      <c r="B39" s="44"/>
      <c r="C39" s="45"/>
    </row>
    <row r="40" spans="1:7" x14ac:dyDescent="0.2">
      <c r="B40" s="49" t="str">
        <f>IF(B39='支出計画 '!C123,"○","ERROR！！")</f>
        <v>○</v>
      </c>
    </row>
  </sheetData>
  <mergeCells count="5">
    <mergeCell ref="A3:C3"/>
    <mergeCell ref="A1:G1"/>
    <mergeCell ref="A13:C13"/>
    <mergeCell ref="A23:C23"/>
    <mergeCell ref="A33:C33"/>
  </mergeCells>
  <phoneticPr fontId="1"/>
  <pageMargins left="0.70866141732283472" right="0.70866141732283472" top="1.1417322834645669" bottom="0.74803149606299213" header="0.31496062992125984" footer="0.31496062992125984"/>
  <pageSetup paperSize="9" scale="73" orientation="portrait" r:id="rId1"/>
  <headerFooter differentFirst="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F4"/>
  <sheetViews>
    <sheetView zoomScaleNormal="100" zoomScaleSheetLayoutView="100" workbookViewId="0"/>
  </sheetViews>
  <sheetFormatPr defaultRowHeight="13.2" x14ac:dyDescent="0.2"/>
  <sheetData>
    <row r="2" spans="1:6" x14ac:dyDescent="0.15">
      <c r="A2" t="s">
        <v>31</v>
      </c>
      <c r="B2" t="s">
        <v>23</v>
      </c>
      <c r="C2" t="s">
        <v>26</v>
      </c>
      <c r="D2" s="1">
        <v>0.5</v>
      </c>
      <c r="E2" t="s">
        <v>302</v>
      </c>
      <c r="F2" s="35" t="s">
        <v>304</v>
      </c>
    </row>
    <row r="3" spans="1:6" x14ac:dyDescent="0.3">
      <c r="A3" t="s">
        <v>30</v>
      </c>
      <c r="B3" t="s">
        <v>24</v>
      </c>
      <c r="C3" t="s">
        <v>27</v>
      </c>
      <c r="D3" s="1">
        <v>0.66666666666666663</v>
      </c>
      <c r="E3" t="s">
        <v>303</v>
      </c>
      <c r="F3" s="36" t="s">
        <v>305</v>
      </c>
    </row>
    <row r="4" spans="1:6" x14ac:dyDescent="0.3">
      <c r="B4" t="s">
        <v>25</v>
      </c>
      <c r="F4" s="37" t="s">
        <v>306</v>
      </c>
    </row>
  </sheetData>
  <phoneticPr fontId="1"/>
  <pageMargins left="0.70866141732283472" right="0.70866141732283472" top="1.1417322834645669" bottom="0.74803149606299213" header="0.31496062992125984" footer="0.31496062992125984"/>
  <pageSetup paperSize="9"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9633-9A64-4655-B1C0-C05AB19AF9F0}">
  <dimension ref="A1:O37"/>
  <sheetViews>
    <sheetView showGridLines="0" tabSelected="1" view="pageBreakPreview" zoomScaleNormal="100" zoomScaleSheetLayoutView="100" workbookViewId="0"/>
  </sheetViews>
  <sheetFormatPr defaultColWidth="9" defaultRowHeight="16.8" x14ac:dyDescent="0.4"/>
  <cols>
    <col min="1" max="16384" width="9" style="161"/>
  </cols>
  <sheetData>
    <row r="1" spans="1:15" ht="17.399999999999999" thickBot="1" x14ac:dyDescent="0.45"/>
    <row r="2" spans="1:15" ht="18.75" customHeight="1" x14ac:dyDescent="0.4">
      <c r="B2" s="25"/>
      <c r="C2" s="25"/>
      <c r="J2" s="191" t="s">
        <v>219</v>
      </c>
      <c r="K2" s="192"/>
      <c r="L2" s="191"/>
      <c r="M2" s="195"/>
      <c r="N2" s="192"/>
    </row>
    <row r="3" spans="1:15" ht="19.5" customHeight="1" thickBot="1" x14ac:dyDescent="0.45">
      <c r="J3" s="193"/>
      <c r="K3" s="194"/>
      <c r="L3" s="193"/>
      <c r="M3" s="196"/>
      <c r="N3" s="194"/>
    </row>
    <row r="4" spans="1:15" ht="244.2" customHeight="1" x14ac:dyDescent="0.4">
      <c r="B4" s="161" t="s">
        <v>220</v>
      </c>
      <c r="K4" s="26"/>
      <c r="L4" s="26"/>
      <c r="M4" s="26"/>
      <c r="N4" s="26"/>
      <c r="O4" s="26"/>
    </row>
    <row r="5" spans="1:15" ht="19.5" customHeight="1" x14ac:dyDescent="0.4">
      <c r="K5" s="26"/>
      <c r="L5" s="26"/>
      <c r="M5" s="26"/>
      <c r="N5" s="26"/>
      <c r="O5" s="26"/>
    </row>
    <row r="6" spans="1:15" ht="29.4" x14ac:dyDescent="0.65">
      <c r="A6" s="197" t="s">
        <v>323</v>
      </c>
      <c r="B6" s="197"/>
      <c r="C6" s="197"/>
      <c r="D6" s="197"/>
      <c r="E6" s="197"/>
      <c r="F6" s="197"/>
      <c r="G6" s="197"/>
      <c r="H6" s="197"/>
      <c r="I6" s="197"/>
      <c r="J6" s="197"/>
      <c r="K6" s="197"/>
      <c r="L6" s="197"/>
      <c r="M6" s="197"/>
      <c r="N6" s="197"/>
      <c r="O6" s="197"/>
    </row>
    <row r="7" spans="1:15" ht="29.4" x14ac:dyDescent="0.65">
      <c r="B7" s="197" t="s">
        <v>324</v>
      </c>
      <c r="C7" s="197"/>
      <c r="D7" s="197"/>
      <c r="E7" s="197"/>
      <c r="F7" s="197"/>
      <c r="G7" s="197"/>
      <c r="H7" s="197"/>
      <c r="I7" s="197"/>
      <c r="J7" s="197"/>
      <c r="K7" s="197"/>
      <c r="L7" s="197"/>
      <c r="M7" s="197"/>
      <c r="N7" s="197"/>
    </row>
    <row r="8" spans="1:15" ht="17.399999999999999" thickBot="1" x14ac:dyDescent="0.45"/>
    <row r="9" spans="1:15" ht="19.5" customHeight="1" thickBot="1" x14ac:dyDescent="0.45">
      <c r="B9" s="179"/>
      <c r="C9" s="180"/>
      <c r="D9" s="181"/>
      <c r="E9" s="179" t="s">
        <v>221</v>
      </c>
      <c r="F9" s="180"/>
      <c r="G9" s="180"/>
      <c r="H9" s="181"/>
      <c r="I9" s="191" t="s">
        <v>222</v>
      </c>
      <c r="J9" s="192"/>
      <c r="K9" s="172" t="s">
        <v>223</v>
      </c>
      <c r="L9" s="173"/>
      <c r="M9" s="173"/>
      <c r="N9" s="173"/>
      <c r="O9" s="174"/>
    </row>
    <row r="10" spans="1:15" ht="19.5" customHeight="1" thickBot="1" x14ac:dyDescent="0.45">
      <c r="B10" s="198"/>
      <c r="C10" s="199"/>
      <c r="D10" s="200"/>
      <c r="E10" s="198"/>
      <c r="F10" s="199"/>
      <c r="G10" s="199"/>
      <c r="H10" s="200"/>
      <c r="I10" s="201"/>
      <c r="J10" s="202"/>
      <c r="K10" s="172" t="s">
        <v>224</v>
      </c>
      <c r="L10" s="173"/>
      <c r="M10" s="173"/>
      <c r="N10" s="173"/>
      <c r="O10" s="174"/>
    </row>
    <row r="11" spans="1:15" ht="19.5" customHeight="1" thickBot="1" x14ac:dyDescent="0.45">
      <c r="B11" s="182"/>
      <c r="C11" s="183"/>
      <c r="D11" s="184"/>
      <c r="E11" s="182"/>
      <c r="F11" s="183"/>
      <c r="G11" s="183"/>
      <c r="H11" s="184"/>
      <c r="I11" s="193"/>
      <c r="J11" s="194"/>
      <c r="K11" s="28">
        <v>-1</v>
      </c>
      <c r="L11" s="28">
        <v>-2</v>
      </c>
      <c r="M11" s="28">
        <v>-3</v>
      </c>
      <c r="N11" s="29">
        <v>-4</v>
      </c>
      <c r="O11" s="28">
        <v>-5</v>
      </c>
    </row>
    <row r="12" spans="1:15" ht="19.5" customHeight="1" thickBot="1" x14ac:dyDescent="0.45">
      <c r="B12" s="172" t="s">
        <v>225</v>
      </c>
      <c r="C12" s="173"/>
      <c r="D12" s="174"/>
      <c r="E12" s="172"/>
      <c r="F12" s="173"/>
      <c r="G12" s="173"/>
      <c r="H12" s="174"/>
      <c r="I12" s="172"/>
      <c r="J12" s="174"/>
      <c r="K12" s="163" t="s">
        <v>301</v>
      </c>
      <c r="L12" s="163" t="s">
        <v>301</v>
      </c>
      <c r="M12" s="188" t="s">
        <v>301</v>
      </c>
      <c r="N12" s="163" t="s">
        <v>301</v>
      </c>
      <c r="O12" s="163" t="s">
        <v>301</v>
      </c>
    </row>
    <row r="13" spans="1:15" ht="19.5" customHeight="1" thickBot="1" x14ac:dyDescent="0.45">
      <c r="B13" s="172" t="s">
        <v>226</v>
      </c>
      <c r="C13" s="173"/>
      <c r="D13" s="174"/>
      <c r="E13" s="172"/>
      <c r="F13" s="173"/>
      <c r="G13" s="173"/>
      <c r="H13" s="174"/>
      <c r="I13" s="172"/>
      <c r="J13" s="174"/>
      <c r="K13" s="163" t="s">
        <v>301</v>
      </c>
      <c r="L13" s="163" t="s">
        <v>301</v>
      </c>
      <c r="M13" s="189"/>
      <c r="N13" s="163" t="s">
        <v>301</v>
      </c>
      <c r="O13" s="163" t="s">
        <v>301</v>
      </c>
    </row>
    <row r="14" spans="1:15" ht="19.5" customHeight="1" thickBot="1" x14ac:dyDescent="0.45">
      <c r="B14" s="172" t="s">
        <v>227</v>
      </c>
      <c r="C14" s="173"/>
      <c r="D14" s="174"/>
      <c r="E14" s="172"/>
      <c r="F14" s="173"/>
      <c r="G14" s="173"/>
      <c r="H14" s="174"/>
      <c r="I14" s="172"/>
      <c r="J14" s="174"/>
      <c r="K14" s="163" t="s">
        <v>301</v>
      </c>
      <c r="L14" s="163" t="s">
        <v>301</v>
      </c>
      <c r="M14" s="189"/>
      <c r="N14" s="163" t="s">
        <v>301</v>
      </c>
      <c r="O14" s="163" t="s">
        <v>301</v>
      </c>
    </row>
    <row r="15" spans="1:15" ht="21.75" customHeight="1" thickBot="1" x14ac:dyDescent="0.45">
      <c r="B15" s="172" t="s">
        <v>228</v>
      </c>
      <c r="C15" s="173"/>
      <c r="D15" s="174"/>
      <c r="E15" s="172"/>
      <c r="F15" s="173"/>
      <c r="G15" s="173"/>
      <c r="H15" s="174"/>
      <c r="I15" s="172"/>
      <c r="J15" s="174"/>
      <c r="K15" s="163" t="s">
        <v>301</v>
      </c>
      <c r="L15" s="163" t="s">
        <v>301</v>
      </c>
      <c r="M15" s="189"/>
      <c r="N15" s="163" t="s">
        <v>301</v>
      </c>
      <c r="O15" s="163" t="s">
        <v>301</v>
      </c>
    </row>
    <row r="16" spans="1:15" ht="19.5" customHeight="1" thickBot="1" x14ac:dyDescent="0.45">
      <c r="B16" s="172" t="s">
        <v>229</v>
      </c>
      <c r="C16" s="173"/>
      <c r="D16" s="174"/>
      <c r="E16" s="172"/>
      <c r="F16" s="173"/>
      <c r="G16" s="173"/>
      <c r="H16" s="174"/>
      <c r="I16" s="172"/>
      <c r="J16" s="174"/>
      <c r="K16" s="30"/>
      <c r="L16" s="30"/>
      <c r="M16" s="189"/>
      <c r="N16" s="31"/>
      <c r="O16" s="31"/>
    </row>
    <row r="17" spans="2:15" ht="19.5" customHeight="1" thickBot="1" x14ac:dyDescent="0.45">
      <c r="B17" s="172" t="s">
        <v>230</v>
      </c>
      <c r="C17" s="173"/>
      <c r="D17" s="174"/>
      <c r="E17" s="172"/>
      <c r="F17" s="173"/>
      <c r="G17" s="173"/>
      <c r="H17" s="174"/>
      <c r="I17" s="172"/>
      <c r="J17" s="174"/>
      <c r="K17" s="30"/>
      <c r="L17" s="30"/>
      <c r="M17" s="190"/>
      <c r="N17" s="31"/>
      <c r="O17" s="31"/>
    </row>
    <row r="18" spans="2:15" ht="35.1" customHeight="1" x14ac:dyDescent="0.4">
      <c r="B18" s="186" t="s">
        <v>231</v>
      </c>
      <c r="C18" s="186"/>
      <c r="D18" s="186"/>
      <c r="E18" s="186"/>
      <c r="F18" s="186"/>
      <c r="G18" s="186"/>
      <c r="H18" s="186"/>
      <c r="I18" s="186"/>
      <c r="J18" s="186"/>
      <c r="K18" s="186"/>
      <c r="L18" s="186"/>
      <c r="M18" s="186"/>
      <c r="N18" s="186"/>
    </row>
    <row r="19" spans="2:15" x14ac:dyDescent="0.4">
      <c r="B19" s="185" t="s">
        <v>232</v>
      </c>
      <c r="C19" s="185"/>
      <c r="D19" s="185"/>
      <c r="E19" s="185"/>
      <c r="F19" s="185"/>
      <c r="G19" s="185"/>
      <c r="H19" s="185"/>
      <c r="I19" s="185"/>
      <c r="J19" s="185"/>
      <c r="K19" s="185"/>
      <c r="L19" s="185"/>
      <c r="M19" s="185"/>
      <c r="N19" s="185"/>
    </row>
    <row r="20" spans="2:15" s="162" customFormat="1" ht="23.25" customHeight="1" x14ac:dyDescent="0.4">
      <c r="B20" s="177" t="s">
        <v>311</v>
      </c>
      <c r="C20" s="177"/>
      <c r="D20" s="177"/>
      <c r="E20" s="177"/>
      <c r="F20" s="177"/>
      <c r="G20" s="177"/>
      <c r="H20" s="177"/>
      <c r="I20" s="177"/>
      <c r="J20" s="177"/>
      <c r="K20" s="177"/>
      <c r="L20" s="177"/>
      <c r="M20" s="177"/>
      <c r="N20" s="177"/>
    </row>
    <row r="21" spans="2:15" s="162" customFormat="1" ht="35.1" customHeight="1" x14ac:dyDescent="0.4">
      <c r="B21" s="177" t="s">
        <v>310</v>
      </c>
      <c r="C21" s="177"/>
      <c r="D21" s="177"/>
      <c r="E21" s="177"/>
      <c r="F21" s="177"/>
      <c r="G21" s="177"/>
      <c r="H21" s="177"/>
      <c r="I21" s="177"/>
      <c r="J21" s="177"/>
      <c r="K21" s="177"/>
      <c r="L21" s="177"/>
      <c r="M21" s="177"/>
      <c r="N21" s="177"/>
    </row>
    <row r="22" spans="2:15" s="162" customFormat="1" ht="35.1" customHeight="1" x14ac:dyDescent="0.4">
      <c r="B22" s="187" t="s">
        <v>343</v>
      </c>
      <c r="C22" s="187"/>
      <c r="D22" s="187"/>
      <c r="E22" s="187"/>
      <c r="F22" s="187"/>
      <c r="G22" s="187"/>
      <c r="H22" s="187"/>
      <c r="I22" s="187"/>
      <c r="J22" s="187"/>
      <c r="K22" s="187"/>
      <c r="L22" s="187"/>
      <c r="M22" s="187"/>
      <c r="N22" s="187"/>
    </row>
    <row r="23" spans="2:15" s="162" customFormat="1" ht="35.1" customHeight="1" x14ac:dyDescent="0.4">
      <c r="B23" s="177" t="s">
        <v>233</v>
      </c>
      <c r="C23" s="177"/>
      <c r="D23" s="177"/>
      <c r="E23" s="177"/>
      <c r="F23" s="177"/>
      <c r="G23" s="177"/>
      <c r="H23" s="177"/>
      <c r="I23" s="177"/>
      <c r="J23" s="177"/>
      <c r="K23" s="177"/>
      <c r="L23" s="177"/>
      <c r="M23" s="177"/>
      <c r="N23" s="177"/>
    </row>
    <row r="24" spans="2:15" x14ac:dyDescent="0.4">
      <c r="B24" s="185" t="s">
        <v>234</v>
      </c>
      <c r="C24" s="185"/>
      <c r="D24" s="185"/>
      <c r="E24" s="185"/>
      <c r="F24" s="185"/>
      <c r="G24" s="185"/>
      <c r="H24" s="185"/>
      <c r="I24" s="185"/>
      <c r="J24" s="185"/>
      <c r="K24" s="185"/>
      <c r="L24" s="185"/>
      <c r="M24" s="185"/>
      <c r="N24" s="185"/>
    </row>
    <row r="25" spans="2:15" s="162" customFormat="1" ht="35.1" customHeight="1" x14ac:dyDescent="0.4">
      <c r="B25" s="177" t="s">
        <v>325</v>
      </c>
      <c r="C25" s="177"/>
      <c r="D25" s="177"/>
      <c r="E25" s="177"/>
      <c r="F25" s="177"/>
      <c r="G25" s="177"/>
      <c r="H25" s="177"/>
      <c r="I25" s="177"/>
      <c r="J25" s="177"/>
      <c r="K25" s="177"/>
      <c r="L25" s="177"/>
      <c r="M25" s="177"/>
      <c r="N25" s="177"/>
    </row>
    <row r="27" spans="2:15" ht="17.399999999999999" thickBot="1" x14ac:dyDescent="0.45">
      <c r="B27" s="178" t="s">
        <v>235</v>
      </c>
      <c r="C27" s="178"/>
      <c r="D27" s="178"/>
      <c r="E27" s="178"/>
      <c r="F27" s="178"/>
      <c r="G27" s="178"/>
      <c r="H27" s="178"/>
      <c r="I27" s="178"/>
      <c r="J27" s="178"/>
      <c r="K27" s="178"/>
      <c r="L27" s="178"/>
      <c r="M27" s="178"/>
      <c r="N27" s="178"/>
    </row>
    <row r="28" spans="2:15" ht="19.5" customHeight="1" x14ac:dyDescent="0.4">
      <c r="B28" s="179"/>
      <c r="C28" s="180"/>
      <c r="D28" s="181"/>
      <c r="E28" s="179" t="s">
        <v>221</v>
      </c>
      <c r="F28" s="180"/>
      <c r="G28" s="180"/>
      <c r="H28" s="181"/>
      <c r="I28" s="179" t="s">
        <v>236</v>
      </c>
      <c r="J28" s="181"/>
      <c r="K28" s="179" t="s">
        <v>237</v>
      </c>
      <c r="L28" s="181"/>
      <c r="M28" s="179" t="s">
        <v>238</v>
      </c>
      <c r="N28" s="181"/>
    </row>
    <row r="29" spans="2:15" ht="19.5" customHeight="1" thickBot="1" x14ac:dyDescent="0.45">
      <c r="B29" s="182"/>
      <c r="C29" s="183"/>
      <c r="D29" s="184"/>
      <c r="E29" s="182"/>
      <c r="F29" s="183"/>
      <c r="G29" s="183"/>
      <c r="H29" s="184"/>
      <c r="I29" s="182" t="s">
        <v>239</v>
      </c>
      <c r="J29" s="184"/>
      <c r="K29" s="182" t="s">
        <v>240</v>
      </c>
      <c r="L29" s="184"/>
      <c r="M29" s="182" t="s">
        <v>241</v>
      </c>
      <c r="N29" s="184"/>
    </row>
    <row r="30" spans="2:15" ht="19.5" customHeight="1" thickBot="1" x14ac:dyDescent="0.45">
      <c r="B30" s="172" t="s">
        <v>225</v>
      </c>
      <c r="C30" s="173"/>
      <c r="D30" s="174"/>
      <c r="E30" s="172"/>
      <c r="F30" s="173"/>
      <c r="G30" s="173"/>
      <c r="H30" s="174"/>
      <c r="I30" s="172"/>
      <c r="J30" s="174"/>
      <c r="K30" s="172"/>
      <c r="L30" s="174"/>
      <c r="M30" s="175"/>
      <c r="N30" s="176"/>
    </row>
    <row r="31" spans="2:15" ht="19.5" customHeight="1" thickBot="1" x14ac:dyDescent="0.45">
      <c r="B31" s="172" t="s">
        <v>226</v>
      </c>
      <c r="C31" s="173"/>
      <c r="D31" s="174"/>
      <c r="E31" s="172"/>
      <c r="F31" s="173"/>
      <c r="G31" s="173"/>
      <c r="H31" s="174"/>
      <c r="I31" s="172"/>
      <c r="J31" s="174"/>
      <c r="K31" s="172"/>
      <c r="L31" s="174"/>
      <c r="M31" s="175"/>
      <c r="N31" s="176"/>
    </row>
    <row r="32" spans="2:15" ht="19.5" customHeight="1" thickBot="1" x14ac:dyDescent="0.45">
      <c r="B32" s="172" t="s">
        <v>227</v>
      </c>
      <c r="C32" s="173"/>
      <c r="D32" s="174"/>
      <c r="E32" s="172"/>
      <c r="F32" s="173"/>
      <c r="G32" s="173"/>
      <c r="H32" s="174"/>
      <c r="I32" s="172"/>
      <c r="J32" s="174"/>
      <c r="K32" s="172"/>
      <c r="L32" s="174"/>
      <c r="M32" s="175"/>
      <c r="N32" s="176"/>
    </row>
    <row r="33" spans="2:14" ht="19.5" customHeight="1" thickBot="1" x14ac:dyDescent="0.45">
      <c r="B33" s="172" t="s">
        <v>228</v>
      </c>
      <c r="C33" s="173"/>
      <c r="D33" s="174"/>
      <c r="E33" s="172"/>
      <c r="F33" s="173"/>
      <c r="G33" s="173"/>
      <c r="H33" s="174"/>
      <c r="I33" s="172"/>
      <c r="J33" s="174"/>
      <c r="K33" s="172"/>
      <c r="L33" s="174"/>
      <c r="M33" s="175"/>
      <c r="N33" s="176"/>
    </row>
    <row r="34" spans="2:14" ht="19.5" customHeight="1" thickBot="1" x14ac:dyDescent="0.45">
      <c r="B34" s="172" t="s">
        <v>0</v>
      </c>
      <c r="C34" s="173"/>
      <c r="D34" s="174"/>
      <c r="E34" s="172" t="s">
        <v>242</v>
      </c>
      <c r="F34" s="173"/>
      <c r="G34" s="173"/>
      <c r="H34" s="174"/>
      <c r="I34" s="172"/>
      <c r="J34" s="174"/>
      <c r="K34" s="172"/>
      <c r="L34" s="174"/>
      <c r="M34" s="175"/>
      <c r="N34" s="176"/>
    </row>
    <row r="35" spans="2:14" ht="19.5" customHeight="1" x14ac:dyDescent="0.4">
      <c r="B35" s="148"/>
      <c r="C35" s="148"/>
      <c r="D35" s="148"/>
      <c r="E35" s="148"/>
      <c r="F35" s="148"/>
      <c r="G35" s="148"/>
      <c r="H35" s="148"/>
      <c r="I35" s="148"/>
      <c r="J35" s="148"/>
      <c r="K35" s="148"/>
      <c r="L35" s="148"/>
      <c r="M35" s="149"/>
      <c r="N35" s="149"/>
    </row>
    <row r="36" spans="2:14" ht="17.399999999999999" thickBot="1" x14ac:dyDescent="0.45">
      <c r="B36" s="161" t="s">
        <v>330</v>
      </c>
    </row>
    <row r="37" spans="2:14" ht="208.5" customHeight="1" thickBot="1" x14ac:dyDescent="0.45">
      <c r="B37" s="169" t="s">
        <v>331</v>
      </c>
      <c r="C37" s="170"/>
      <c r="D37" s="170"/>
      <c r="E37" s="170"/>
      <c r="F37" s="170"/>
      <c r="G37" s="170"/>
      <c r="H37" s="170"/>
      <c r="I37" s="170"/>
      <c r="J37" s="170"/>
      <c r="K37" s="170"/>
      <c r="L37" s="170"/>
      <c r="M37" s="170"/>
      <c r="N37" s="171"/>
    </row>
  </sheetData>
  <mergeCells count="71">
    <mergeCell ref="J2:K3"/>
    <mergeCell ref="L2:N3"/>
    <mergeCell ref="A6:O6"/>
    <mergeCell ref="B7:N7"/>
    <mergeCell ref="B9:D11"/>
    <mergeCell ref="E9:H11"/>
    <mergeCell ref="I9:J11"/>
    <mergeCell ref="K9:O9"/>
    <mergeCell ref="K10:O10"/>
    <mergeCell ref="B12:D12"/>
    <mergeCell ref="E12:H12"/>
    <mergeCell ref="I12:J12"/>
    <mergeCell ref="M12:M17"/>
    <mergeCell ref="B13:D13"/>
    <mergeCell ref="E13:H13"/>
    <mergeCell ref="I13:J13"/>
    <mergeCell ref="B14:D14"/>
    <mergeCell ref="E14:H14"/>
    <mergeCell ref="I14:J14"/>
    <mergeCell ref="B15:D15"/>
    <mergeCell ref="E15:H15"/>
    <mergeCell ref="I15:J15"/>
    <mergeCell ref="B24:N24"/>
    <mergeCell ref="B16:D16"/>
    <mergeCell ref="E16:H16"/>
    <mergeCell ref="I16:J16"/>
    <mergeCell ref="B17:D17"/>
    <mergeCell ref="E17:H17"/>
    <mergeCell ref="I17:J17"/>
    <mergeCell ref="B18:N18"/>
    <mergeCell ref="B19:N19"/>
    <mergeCell ref="B20:N20"/>
    <mergeCell ref="B21:N21"/>
    <mergeCell ref="B23:N23"/>
    <mergeCell ref="B22:N22"/>
    <mergeCell ref="B25:N25"/>
    <mergeCell ref="B27:N27"/>
    <mergeCell ref="B28:D29"/>
    <mergeCell ref="E28:H29"/>
    <mergeCell ref="I28:J28"/>
    <mergeCell ref="K28:L28"/>
    <mergeCell ref="M28:N28"/>
    <mergeCell ref="I29:J29"/>
    <mergeCell ref="K29:L29"/>
    <mergeCell ref="M29:N29"/>
    <mergeCell ref="B31:D31"/>
    <mergeCell ref="E31:H31"/>
    <mergeCell ref="I31:J31"/>
    <mergeCell ref="K31:L31"/>
    <mergeCell ref="M31:N31"/>
    <mergeCell ref="B30:D30"/>
    <mergeCell ref="E30:H30"/>
    <mergeCell ref="I30:J30"/>
    <mergeCell ref="K30:L30"/>
    <mergeCell ref="M30:N30"/>
    <mergeCell ref="B33:D33"/>
    <mergeCell ref="E33:H33"/>
    <mergeCell ref="I33:J33"/>
    <mergeCell ref="K33:L33"/>
    <mergeCell ref="M33:N33"/>
    <mergeCell ref="B32:D32"/>
    <mergeCell ref="E32:H32"/>
    <mergeCell ref="I32:J32"/>
    <mergeCell ref="K32:L32"/>
    <mergeCell ref="M32:N32"/>
    <mergeCell ref="B37:N37"/>
    <mergeCell ref="B34:D34"/>
    <mergeCell ref="E34:H34"/>
    <mergeCell ref="I34:J34"/>
    <mergeCell ref="K34:L34"/>
    <mergeCell ref="M34:N34"/>
  </mergeCells>
  <phoneticPr fontId="1"/>
  <dataValidations count="1">
    <dataValidation type="list" allowBlank="1" showInputMessage="1" showErrorMessage="1" sqref="I12:J17" xr:uid="{DA47E0D7-3A6A-4A74-AF24-6E151B8A26D1}">
      <formula1>"中小企業者,非中小企業者"</formula1>
    </dataValidation>
  </dataValidations>
  <pageMargins left="0.7" right="0.7" top="0.75" bottom="0.75"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7C0D862-22C4-4B01-851C-340DFF42260A}">
          <x14:formula1>
            <xm:f>コード表!$A$2:$A$3</xm:f>
          </x14:formula1>
          <xm:sqref>K12:O17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1239-5950-4CE1-8954-B596444B3C82}">
  <dimension ref="B2:R86"/>
  <sheetViews>
    <sheetView showGridLines="0" tabSelected="1" view="pageBreakPreview" topLeftCell="A29" zoomScale="85" zoomScaleNormal="100" zoomScaleSheetLayoutView="85" workbookViewId="0"/>
  </sheetViews>
  <sheetFormatPr defaultColWidth="9" defaultRowHeight="16.8" x14ac:dyDescent="0.4"/>
  <cols>
    <col min="1" max="13" width="9" style="131"/>
    <col min="14" max="14" width="13.44140625" style="131" customWidth="1"/>
    <col min="15" max="16384" width="9" style="131"/>
  </cols>
  <sheetData>
    <row r="2" spans="2:14" ht="29.4" x14ac:dyDescent="0.65">
      <c r="B2" s="197" t="s">
        <v>243</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9.5" customHeight="1"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317</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244</v>
      </c>
      <c r="C15" s="207"/>
      <c r="D15" s="207"/>
      <c r="E15" s="207"/>
      <c r="F15" s="207"/>
      <c r="G15" s="207"/>
      <c r="H15" s="207"/>
      <c r="I15" s="207"/>
      <c r="J15" s="207"/>
      <c r="K15" s="207"/>
      <c r="L15" s="207"/>
      <c r="M15" s="207"/>
      <c r="N15" s="208"/>
    </row>
    <row r="16" spans="2:14" x14ac:dyDescent="0.4">
      <c r="B16" s="262" t="s">
        <v>245</v>
      </c>
      <c r="C16" s="210"/>
      <c r="D16" s="210"/>
      <c r="E16" s="210"/>
      <c r="F16" s="210"/>
      <c r="G16" s="210"/>
      <c r="H16" s="210"/>
      <c r="I16" s="210"/>
      <c r="J16" s="210"/>
      <c r="K16" s="210"/>
      <c r="L16" s="210"/>
      <c r="M16" s="210"/>
      <c r="N16" s="211"/>
    </row>
    <row r="17" spans="2:14" ht="17.399999999999999" thickBot="1" x14ac:dyDescent="0.45">
      <c r="B17" s="244"/>
      <c r="C17" s="245"/>
      <c r="D17" s="245"/>
      <c r="E17" s="245"/>
      <c r="F17" s="245"/>
      <c r="G17" s="245"/>
      <c r="H17" s="245"/>
      <c r="I17" s="245"/>
      <c r="J17" s="245"/>
      <c r="K17" s="245"/>
      <c r="L17" s="245"/>
      <c r="M17" s="245"/>
      <c r="N17" s="246"/>
    </row>
    <row r="18" spans="2:14" ht="18" thickTop="1" thickBot="1" x14ac:dyDescent="0.45">
      <c r="B18" s="250"/>
      <c r="C18" s="251"/>
      <c r="D18" s="251"/>
      <c r="E18" s="251"/>
      <c r="F18" s="251"/>
      <c r="G18" s="251"/>
      <c r="H18" s="251"/>
      <c r="I18" s="251"/>
      <c r="J18" s="251"/>
      <c r="K18" s="251"/>
      <c r="L18" s="251"/>
      <c r="M18" s="251"/>
      <c r="N18" s="252"/>
    </row>
    <row r="19" spans="2:14" x14ac:dyDescent="0.4">
      <c r="B19" s="206" t="s">
        <v>162</v>
      </c>
      <c r="C19" s="207"/>
      <c r="D19" s="207"/>
      <c r="E19" s="207"/>
      <c r="F19" s="207"/>
      <c r="G19" s="207"/>
      <c r="H19" s="207"/>
      <c r="I19" s="207"/>
      <c r="J19" s="207"/>
      <c r="K19" s="207"/>
      <c r="L19" s="207"/>
      <c r="M19" s="207"/>
      <c r="N19" s="208"/>
    </row>
    <row r="20" spans="2:14" ht="17.399999999999999" thickBot="1" x14ac:dyDescent="0.45">
      <c r="B20" s="244"/>
      <c r="C20" s="245"/>
      <c r="D20" s="245"/>
      <c r="E20" s="245"/>
      <c r="F20" s="245"/>
      <c r="G20" s="245"/>
      <c r="H20" s="245"/>
      <c r="I20" s="245"/>
      <c r="J20" s="245"/>
      <c r="K20" s="245"/>
      <c r="L20" s="245"/>
      <c r="M20" s="245"/>
      <c r="N20" s="246"/>
    </row>
    <row r="21" spans="2:14" ht="18.75" customHeight="1" thickTop="1" thickBot="1" x14ac:dyDescent="0.45">
      <c r="B21" s="247"/>
      <c r="C21" s="248"/>
      <c r="D21" s="248"/>
      <c r="E21" s="248"/>
      <c r="F21" s="248"/>
      <c r="G21" s="248"/>
      <c r="H21" s="248"/>
      <c r="I21" s="248"/>
      <c r="J21" s="248"/>
      <c r="K21" s="248"/>
      <c r="L21" s="248"/>
      <c r="M21" s="248"/>
      <c r="N21" s="249"/>
    </row>
    <row r="22" spans="2:14" ht="19.5" customHeight="1" thickTop="1" thickBot="1" x14ac:dyDescent="0.45">
      <c r="B22" s="250"/>
      <c r="C22" s="251"/>
      <c r="D22" s="251"/>
      <c r="E22" s="251"/>
      <c r="F22" s="251"/>
      <c r="G22" s="251"/>
      <c r="H22" s="251"/>
      <c r="I22" s="251"/>
      <c r="J22" s="251"/>
      <c r="K22" s="251"/>
      <c r="L22" s="251"/>
      <c r="M22" s="251"/>
      <c r="N22" s="252"/>
    </row>
    <row r="23" spans="2:14" x14ac:dyDescent="0.4">
      <c r="B23" s="206" t="s">
        <v>163</v>
      </c>
      <c r="C23" s="207"/>
      <c r="D23" s="207"/>
      <c r="E23" s="207"/>
      <c r="F23" s="207"/>
      <c r="G23" s="207"/>
      <c r="H23" s="207"/>
      <c r="I23" s="207"/>
      <c r="J23" s="207"/>
      <c r="K23" s="207"/>
      <c r="L23" s="207"/>
      <c r="M23" s="207"/>
      <c r="N23" s="208"/>
    </row>
    <row r="24" spans="2:14" x14ac:dyDescent="0.4">
      <c r="B24" s="209" t="s">
        <v>164</v>
      </c>
      <c r="C24" s="210"/>
      <c r="D24" s="210"/>
      <c r="E24" s="210"/>
      <c r="F24" s="210"/>
      <c r="G24" s="210"/>
      <c r="H24" s="210"/>
      <c r="I24" s="210"/>
      <c r="J24" s="210"/>
      <c r="K24" s="210"/>
      <c r="L24" s="210"/>
      <c r="M24" s="210"/>
      <c r="N24" s="211"/>
    </row>
    <row r="25" spans="2:14" x14ac:dyDescent="0.4">
      <c r="B25" s="209" t="s">
        <v>165</v>
      </c>
      <c r="C25" s="210"/>
      <c r="D25" s="210"/>
      <c r="E25" s="210"/>
      <c r="F25" s="210"/>
      <c r="G25" s="210"/>
      <c r="H25" s="210"/>
      <c r="I25" s="210"/>
      <c r="J25" s="210"/>
      <c r="K25" s="210"/>
      <c r="L25" s="210"/>
      <c r="M25" s="210"/>
      <c r="N25" s="211"/>
    </row>
    <row r="26" spans="2:14" ht="17.399999999999999" thickBot="1" x14ac:dyDescent="0.45">
      <c r="B26" s="244"/>
      <c r="C26" s="245"/>
      <c r="D26" s="245"/>
      <c r="E26" s="245"/>
      <c r="F26" s="245"/>
      <c r="G26" s="245"/>
      <c r="H26" s="245"/>
      <c r="I26" s="245"/>
      <c r="J26" s="245"/>
      <c r="K26" s="245"/>
      <c r="L26" s="245"/>
      <c r="M26" s="245"/>
      <c r="N26" s="246"/>
    </row>
    <row r="27" spans="2:14" ht="18" thickTop="1" thickBot="1" x14ac:dyDescent="0.45">
      <c r="B27" s="247"/>
      <c r="C27" s="248"/>
      <c r="D27" s="248"/>
      <c r="E27" s="248"/>
      <c r="F27" s="248"/>
      <c r="G27" s="248"/>
      <c r="H27" s="248"/>
      <c r="I27" s="248"/>
      <c r="J27" s="248"/>
      <c r="K27" s="248"/>
      <c r="L27" s="248"/>
      <c r="M27" s="248"/>
      <c r="N27" s="249"/>
    </row>
    <row r="28" spans="2:14" ht="18" thickTop="1" thickBot="1" x14ac:dyDescent="0.45">
      <c r="B28" s="247"/>
      <c r="C28" s="248"/>
      <c r="D28" s="248"/>
      <c r="E28" s="248"/>
      <c r="F28" s="248"/>
      <c r="G28" s="248"/>
      <c r="H28" s="248"/>
      <c r="I28" s="248"/>
      <c r="J28" s="248"/>
      <c r="K28" s="248"/>
      <c r="L28" s="248"/>
      <c r="M28" s="248"/>
      <c r="N28" s="249"/>
    </row>
    <row r="29" spans="2:14" ht="18" thickTop="1" thickBot="1" x14ac:dyDescent="0.45">
      <c r="B29" s="250"/>
      <c r="C29" s="251"/>
      <c r="D29" s="251"/>
      <c r="E29" s="251"/>
      <c r="F29" s="251"/>
      <c r="G29" s="251"/>
      <c r="H29" s="251"/>
      <c r="I29" s="251"/>
      <c r="J29" s="251"/>
      <c r="K29" s="251"/>
      <c r="L29" s="251"/>
      <c r="M29" s="251"/>
      <c r="N29" s="252"/>
    </row>
    <row r="30" spans="2:14" x14ac:dyDescent="0.4">
      <c r="B30" s="206" t="s">
        <v>166</v>
      </c>
      <c r="C30" s="207"/>
      <c r="D30" s="207"/>
      <c r="E30" s="207"/>
      <c r="F30" s="207"/>
      <c r="G30" s="207"/>
      <c r="H30" s="207"/>
      <c r="I30" s="207"/>
      <c r="J30" s="207"/>
      <c r="K30" s="207"/>
      <c r="L30" s="207"/>
      <c r="M30" s="207"/>
      <c r="N30" s="208"/>
    </row>
    <row r="31" spans="2:14" x14ac:dyDescent="0.4">
      <c r="B31" s="209" t="s">
        <v>167</v>
      </c>
      <c r="C31" s="210"/>
      <c r="D31" s="210"/>
      <c r="E31" s="210"/>
      <c r="F31" s="210"/>
      <c r="G31" s="210"/>
      <c r="H31" s="210"/>
      <c r="I31" s="210"/>
      <c r="J31" s="210"/>
      <c r="K31" s="210"/>
      <c r="L31" s="210"/>
      <c r="M31" s="210"/>
      <c r="N31" s="211"/>
    </row>
    <row r="32" spans="2:14" ht="18.75" customHeight="1" thickBot="1" x14ac:dyDescent="0.45">
      <c r="B32" s="244"/>
      <c r="C32" s="245"/>
      <c r="D32" s="245"/>
      <c r="E32" s="245"/>
      <c r="F32" s="245"/>
      <c r="G32" s="245"/>
      <c r="H32" s="245"/>
      <c r="I32" s="245"/>
      <c r="J32" s="245"/>
      <c r="K32" s="245"/>
      <c r="L32" s="245"/>
      <c r="M32" s="245"/>
      <c r="N32" s="246"/>
    </row>
    <row r="33" spans="2:14" ht="18.75" customHeight="1" thickTop="1" thickBot="1" x14ac:dyDescent="0.45">
      <c r="B33" s="247"/>
      <c r="C33" s="248"/>
      <c r="D33" s="248"/>
      <c r="E33" s="248"/>
      <c r="F33" s="248"/>
      <c r="G33" s="248"/>
      <c r="H33" s="248"/>
      <c r="I33" s="248"/>
      <c r="J33" s="248"/>
      <c r="K33" s="248"/>
      <c r="L33" s="248"/>
      <c r="M33" s="248"/>
      <c r="N33" s="249"/>
    </row>
    <row r="34" spans="2:14" ht="18.75" customHeight="1" thickTop="1" thickBot="1" x14ac:dyDescent="0.45">
      <c r="B34" s="247"/>
      <c r="C34" s="248"/>
      <c r="D34" s="248"/>
      <c r="E34" s="248"/>
      <c r="F34" s="248"/>
      <c r="G34" s="248"/>
      <c r="H34" s="248"/>
      <c r="I34" s="248"/>
      <c r="J34" s="248"/>
      <c r="K34" s="248"/>
      <c r="L34" s="248"/>
      <c r="M34" s="248"/>
      <c r="N34" s="249"/>
    </row>
    <row r="35" spans="2:14" ht="19.5" customHeight="1" thickTop="1" thickBot="1" x14ac:dyDescent="0.45">
      <c r="B35" s="250"/>
      <c r="C35" s="251"/>
      <c r="D35" s="251"/>
      <c r="E35" s="251"/>
      <c r="F35" s="251"/>
      <c r="G35" s="251"/>
      <c r="H35" s="251"/>
      <c r="I35" s="251"/>
      <c r="J35" s="251"/>
      <c r="K35" s="251"/>
      <c r="L35" s="251"/>
      <c r="M35" s="251"/>
      <c r="N35" s="252"/>
    </row>
    <row r="36" spans="2:14" x14ac:dyDescent="0.4">
      <c r="B36" s="206" t="s">
        <v>168</v>
      </c>
      <c r="C36" s="207"/>
      <c r="D36" s="207"/>
      <c r="E36" s="207"/>
      <c r="F36" s="207"/>
      <c r="G36" s="207"/>
      <c r="H36" s="207"/>
      <c r="I36" s="207"/>
      <c r="J36" s="207"/>
      <c r="K36" s="207"/>
      <c r="L36" s="207"/>
      <c r="M36" s="207"/>
      <c r="N36" s="208"/>
    </row>
    <row r="37" spans="2:14" x14ac:dyDescent="0.4">
      <c r="B37" s="209" t="s">
        <v>246</v>
      </c>
      <c r="C37" s="210"/>
      <c r="D37" s="210"/>
      <c r="E37" s="210"/>
      <c r="F37" s="210"/>
      <c r="G37" s="210"/>
      <c r="H37" s="210"/>
      <c r="I37" s="210"/>
      <c r="J37" s="210"/>
      <c r="K37" s="210"/>
      <c r="L37" s="210"/>
      <c r="M37" s="210"/>
      <c r="N37" s="211"/>
    </row>
    <row r="38" spans="2:14" ht="17.399999999999999" thickBot="1" x14ac:dyDescent="0.45">
      <c r="B38" s="244"/>
      <c r="C38" s="245"/>
      <c r="D38" s="245"/>
      <c r="E38" s="245"/>
      <c r="F38" s="245"/>
      <c r="G38" s="245"/>
      <c r="H38" s="245"/>
      <c r="I38" s="245"/>
      <c r="J38" s="245"/>
      <c r="K38" s="245"/>
      <c r="L38" s="245"/>
      <c r="M38" s="245"/>
      <c r="N38" s="246"/>
    </row>
    <row r="39" spans="2:14" ht="18" thickTop="1" thickBot="1" x14ac:dyDescent="0.45">
      <c r="B39" s="247"/>
      <c r="C39" s="248"/>
      <c r="D39" s="248"/>
      <c r="E39" s="248"/>
      <c r="F39" s="248"/>
      <c r="G39" s="248"/>
      <c r="H39" s="248"/>
      <c r="I39" s="248"/>
      <c r="J39" s="248"/>
      <c r="K39" s="248"/>
      <c r="L39" s="248"/>
      <c r="M39" s="248"/>
      <c r="N39" s="249"/>
    </row>
    <row r="40" spans="2:14" ht="18" thickTop="1" thickBot="1" x14ac:dyDescent="0.45">
      <c r="B40" s="250"/>
      <c r="C40" s="251"/>
      <c r="D40" s="251"/>
      <c r="E40" s="251"/>
      <c r="F40" s="251"/>
      <c r="G40" s="251"/>
      <c r="H40" s="251"/>
      <c r="I40" s="251"/>
      <c r="J40" s="251"/>
      <c r="K40" s="251"/>
      <c r="L40" s="251"/>
      <c r="M40" s="251"/>
      <c r="N40" s="252"/>
    </row>
    <row r="41" spans="2:14" x14ac:dyDescent="0.4">
      <c r="B41" s="206" t="s">
        <v>170</v>
      </c>
      <c r="C41" s="207"/>
      <c r="D41" s="207"/>
      <c r="E41" s="207"/>
      <c r="F41" s="207"/>
      <c r="G41" s="207"/>
      <c r="H41" s="207"/>
      <c r="I41" s="207"/>
      <c r="J41" s="207"/>
      <c r="K41" s="207"/>
      <c r="L41" s="207"/>
      <c r="M41" s="207"/>
      <c r="N41" s="208"/>
    </row>
    <row r="42" spans="2:14" x14ac:dyDescent="0.4">
      <c r="B42" s="209" t="s">
        <v>171</v>
      </c>
      <c r="C42" s="210"/>
      <c r="D42" s="210"/>
      <c r="E42" s="210"/>
      <c r="F42" s="210"/>
      <c r="G42" s="210"/>
      <c r="H42" s="210"/>
      <c r="I42" s="210"/>
      <c r="J42" s="210"/>
      <c r="K42" s="210"/>
      <c r="L42" s="210"/>
      <c r="M42" s="210"/>
      <c r="N42" s="211"/>
    </row>
    <row r="43" spans="2:14" ht="17.399999999999999" thickBot="1" x14ac:dyDescent="0.45">
      <c r="B43" s="253"/>
      <c r="C43" s="254"/>
      <c r="D43" s="254"/>
      <c r="E43" s="254"/>
      <c r="F43" s="254"/>
      <c r="G43" s="254"/>
      <c r="H43" s="254"/>
      <c r="I43" s="254"/>
      <c r="J43" s="254"/>
      <c r="K43" s="254"/>
      <c r="L43" s="254"/>
      <c r="M43" s="254"/>
      <c r="N43" s="255"/>
    </row>
    <row r="44" spans="2:14" ht="18" thickTop="1" thickBot="1" x14ac:dyDescent="0.45">
      <c r="B44" s="256"/>
      <c r="C44" s="257"/>
      <c r="D44" s="257"/>
      <c r="E44" s="257"/>
      <c r="F44" s="257"/>
      <c r="G44" s="257"/>
      <c r="H44" s="257"/>
      <c r="I44" s="257"/>
      <c r="J44" s="257"/>
      <c r="K44" s="257"/>
      <c r="L44" s="257"/>
      <c r="M44" s="257"/>
      <c r="N44" s="258"/>
    </row>
    <row r="45" spans="2:14" x14ac:dyDescent="0.4">
      <c r="B45" s="206" t="s">
        <v>172</v>
      </c>
      <c r="C45" s="207"/>
      <c r="D45" s="207"/>
      <c r="E45" s="207"/>
      <c r="F45" s="207"/>
      <c r="G45" s="207"/>
      <c r="H45" s="207"/>
      <c r="I45" s="207"/>
      <c r="J45" s="207"/>
      <c r="K45" s="207"/>
      <c r="L45" s="207"/>
      <c r="M45" s="207"/>
      <c r="N45" s="208"/>
    </row>
    <row r="46" spans="2:14" ht="17.399999999999999" thickBot="1" x14ac:dyDescent="0.45">
      <c r="B46" s="209" t="s">
        <v>173</v>
      </c>
      <c r="C46" s="210"/>
      <c r="D46" s="210"/>
      <c r="E46" s="210"/>
      <c r="F46" s="210"/>
      <c r="G46" s="210"/>
      <c r="H46" s="210"/>
      <c r="I46" s="210"/>
      <c r="J46" s="210"/>
      <c r="K46" s="210"/>
      <c r="L46" s="210"/>
      <c r="M46" s="210"/>
      <c r="N46" s="211"/>
    </row>
    <row r="47" spans="2:14" ht="48.75" customHeight="1" thickBot="1" x14ac:dyDescent="0.45">
      <c r="B47" s="8"/>
      <c r="C47" s="231" t="s">
        <v>301</v>
      </c>
      <c r="D47" s="233"/>
      <c r="E47" s="236" t="s">
        <v>174</v>
      </c>
      <c r="F47" s="236"/>
      <c r="G47" s="236"/>
      <c r="H47" s="236"/>
      <c r="I47" s="236"/>
      <c r="J47" s="236"/>
      <c r="K47" s="236"/>
      <c r="L47" s="236"/>
      <c r="M47" s="236"/>
      <c r="N47" s="237"/>
    </row>
    <row r="48" spans="2:14" ht="16.5" customHeight="1" thickBot="1" x14ac:dyDescent="0.45">
      <c r="B48" s="8"/>
      <c r="C48" s="231" t="s">
        <v>301</v>
      </c>
      <c r="D48" s="233"/>
      <c r="E48" s="9" t="s">
        <v>175</v>
      </c>
      <c r="F48" s="140"/>
      <c r="G48" s="140"/>
      <c r="H48" s="140"/>
      <c r="I48" s="140"/>
      <c r="J48" s="140"/>
      <c r="K48" s="140"/>
      <c r="L48" s="140"/>
      <c r="M48" s="140"/>
      <c r="N48" s="10"/>
    </row>
    <row r="49" spans="2:16" ht="16.5" customHeight="1" thickBot="1" x14ac:dyDescent="0.45">
      <c r="B49" s="8"/>
      <c r="C49" s="231" t="s">
        <v>301</v>
      </c>
      <c r="D49" s="233"/>
      <c r="E49" s="9" t="s">
        <v>176</v>
      </c>
      <c r="F49" s="140"/>
      <c r="G49" s="140"/>
      <c r="H49" s="140"/>
      <c r="I49" s="140"/>
      <c r="J49" s="140"/>
      <c r="K49" s="140"/>
      <c r="L49" s="140"/>
      <c r="M49" s="140"/>
      <c r="N49" s="10"/>
    </row>
    <row r="50" spans="2:16" x14ac:dyDescent="0.4">
      <c r="B50" s="238" t="s">
        <v>177</v>
      </c>
      <c r="C50" s="239"/>
      <c r="D50" s="239"/>
      <c r="E50" s="239"/>
      <c r="F50" s="239"/>
      <c r="G50" s="239"/>
      <c r="H50" s="239"/>
      <c r="I50" s="239"/>
      <c r="J50" s="239"/>
      <c r="K50" s="239"/>
      <c r="L50" s="239"/>
      <c r="M50" s="239"/>
      <c r="N50" s="240"/>
    </row>
    <row r="51" spans="2:16" ht="17.399999999999999" thickBot="1" x14ac:dyDescent="0.45">
      <c r="B51" s="241" t="s">
        <v>178</v>
      </c>
      <c r="C51" s="242"/>
      <c r="D51" s="242"/>
      <c r="E51" s="242"/>
      <c r="F51" s="242"/>
      <c r="G51" s="242"/>
      <c r="H51" s="242"/>
      <c r="I51" s="242"/>
      <c r="J51" s="242"/>
      <c r="K51" s="242"/>
      <c r="L51" s="242"/>
      <c r="M51" s="242"/>
      <c r="N51" s="243"/>
    </row>
    <row r="52" spans="2:16" ht="19.5" customHeight="1" thickBot="1" x14ac:dyDescent="0.45">
      <c r="B52" s="226" t="s">
        <v>179</v>
      </c>
      <c r="C52" s="229"/>
      <c r="D52" s="230"/>
      <c r="E52" s="231" t="s">
        <v>180</v>
      </c>
      <c r="F52" s="232"/>
      <c r="G52" s="232"/>
      <c r="H52" s="233"/>
      <c r="I52" s="231" t="s">
        <v>181</v>
      </c>
      <c r="J52" s="233"/>
      <c r="K52" s="231" t="s">
        <v>182</v>
      </c>
      <c r="L52" s="233"/>
      <c r="M52" s="232" t="s">
        <v>183</v>
      </c>
      <c r="N52" s="234"/>
    </row>
    <row r="53" spans="2:16" ht="17.25" customHeight="1" thickBot="1" x14ac:dyDescent="0.45">
      <c r="B53" s="227"/>
      <c r="C53" s="235" t="s">
        <v>184</v>
      </c>
      <c r="D53" s="232"/>
      <c r="E53" s="4"/>
      <c r="F53" s="133" t="s">
        <v>149</v>
      </c>
      <c r="G53" s="5"/>
      <c r="H53" s="5" t="s">
        <v>185</v>
      </c>
      <c r="I53" s="4"/>
      <c r="J53" s="7" t="s">
        <v>186</v>
      </c>
      <c r="K53" s="5"/>
      <c r="L53" s="7" t="s">
        <v>186</v>
      </c>
      <c r="M53" s="5"/>
      <c r="N53" s="11" t="s">
        <v>186</v>
      </c>
    </row>
    <row r="54" spans="2:16" ht="19.5" customHeight="1" thickBot="1" x14ac:dyDescent="0.45">
      <c r="B54" s="227"/>
      <c r="C54" s="235" t="s">
        <v>187</v>
      </c>
      <c r="D54" s="232"/>
      <c r="E54" s="4"/>
      <c r="F54" s="133" t="s">
        <v>149</v>
      </c>
      <c r="G54" s="5"/>
      <c r="H54" s="5" t="s">
        <v>185</v>
      </c>
      <c r="I54" s="4"/>
      <c r="J54" s="7" t="s">
        <v>186</v>
      </c>
      <c r="K54" s="5"/>
      <c r="L54" s="7" t="s">
        <v>186</v>
      </c>
      <c r="M54" s="5"/>
      <c r="N54" s="11" t="s">
        <v>186</v>
      </c>
    </row>
    <row r="55" spans="2:16" ht="19.5" customHeight="1" thickBot="1" x14ac:dyDescent="0.45">
      <c r="B55" s="228"/>
      <c r="C55" s="235" t="s">
        <v>188</v>
      </c>
      <c r="D55" s="232"/>
      <c r="E55" s="4"/>
      <c r="F55" s="133" t="s">
        <v>149</v>
      </c>
      <c r="G55" s="5"/>
      <c r="H55" s="5" t="s">
        <v>185</v>
      </c>
      <c r="I55" s="4"/>
      <c r="J55" s="7" t="s">
        <v>186</v>
      </c>
      <c r="K55" s="5"/>
      <c r="L55" s="7" t="s">
        <v>186</v>
      </c>
      <c r="M55" s="5"/>
      <c r="N55" s="11" t="s">
        <v>186</v>
      </c>
    </row>
    <row r="56" spans="2:16" ht="19.5" customHeight="1" x14ac:dyDescent="0.4">
      <c r="B56" s="12"/>
      <c r="C56" s="13"/>
      <c r="D56" s="13"/>
      <c r="E56" s="14"/>
      <c r="F56" s="13"/>
      <c r="G56" s="14"/>
      <c r="H56" s="14"/>
      <c r="I56" s="14"/>
      <c r="J56" s="14"/>
      <c r="K56" s="14"/>
      <c r="L56" s="14"/>
      <c r="M56" s="14"/>
      <c r="N56" s="15"/>
    </row>
    <row r="57" spans="2:16" ht="19.5" customHeight="1" thickBot="1" x14ac:dyDescent="0.45">
      <c r="B57" s="222" t="s">
        <v>189</v>
      </c>
      <c r="C57" s="223"/>
      <c r="D57" s="223"/>
      <c r="E57" s="223"/>
      <c r="F57" s="136"/>
      <c r="G57" s="140"/>
      <c r="H57" s="140"/>
      <c r="I57" s="140"/>
      <c r="J57" s="140"/>
      <c r="K57" s="140"/>
      <c r="L57" s="140"/>
      <c r="M57" s="140"/>
      <c r="N57" s="137"/>
    </row>
    <row r="58" spans="2:16" ht="33.75" customHeight="1" thickBot="1" x14ac:dyDescent="0.45">
      <c r="B58" s="138" t="s">
        <v>190</v>
      </c>
      <c r="C58" s="172" t="s">
        <v>191</v>
      </c>
      <c r="D58" s="173"/>
      <c r="E58" s="174"/>
      <c r="F58" s="172" t="s">
        <v>192</v>
      </c>
      <c r="G58" s="173"/>
      <c r="H58" s="174"/>
      <c r="I58" s="224" t="s">
        <v>193</v>
      </c>
      <c r="J58" s="225"/>
      <c r="K58" s="217" t="s">
        <v>194</v>
      </c>
      <c r="L58" s="217"/>
      <c r="M58" s="217" t="s">
        <v>195</v>
      </c>
      <c r="N58" s="218"/>
      <c r="O58" s="8"/>
      <c r="P58" s="136"/>
    </row>
    <row r="59" spans="2:16" ht="19.5" customHeight="1" thickBot="1" x14ac:dyDescent="0.45">
      <c r="B59" s="138" t="s">
        <v>196</v>
      </c>
      <c r="C59" s="172"/>
      <c r="D59" s="173"/>
      <c r="E59" s="174"/>
      <c r="F59" s="172"/>
      <c r="G59" s="173"/>
      <c r="H59" s="174"/>
      <c r="I59" s="172"/>
      <c r="J59" s="174"/>
      <c r="K59" s="217"/>
      <c r="L59" s="217"/>
      <c r="M59" s="4"/>
      <c r="N59" s="135" t="s">
        <v>197</v>
      </c>
      <c r="O59" s="8"/>
      <c r="P59" s="136"/>
    </row>
    <row r="60" spans="2:16" ht="19.5" customHeight="1" thickBot="1" x14ac:dyDescent="0.45">
      <c r="B60" s="138" t="s">
        <v>198</v>
      </c>
      <c r="C60" s="172"/>
      <c r="D60" s="173"/>
      <c r="E60" s="174"/>
      <c r="F60" s="172"/>
      <c r="G60" s="173"/>
      <c r="H60" s="174"/>
      <c r="I60" s="172"/>
      <c r="J60" s="174"/>
      <c r="K60" s="217"/>
      <c r="L60" s="217"/>
      <c r="M60" s="4"/>
      <c r="N60" s="135" t="s">
        <v>197</v>
      </c>
      <c r="O60" s="8"/>
      <c r="P60" s="136"/>
    </row>
    <row r="61" spans="2:16" ht="19.5" customHeight="1" thickBot="1" x14ac:dyDescent="0.45">
      <c r="B61" s="138" t="s">
        <v>199</v>
      </c>
      <c r="C61" s="172"/>
      <c r="D61" s="173"/>
      <c r="E61" s="174"/>
      <c r="F61" s="172"/>
      <c r="G61" s="173"/>
      <c r="H61" s="174"/>
      <c r="I61" s="172"/>
      <c r="J61" s="174"/>
      <c r="K61" s="217"/>
      <c r="L61" s="217"/>
      <c r="M61" s="4"/>
      <c r="N61" s="135" t="s">
        <v>197</v>
      </c>
      <c r="O61" s="8"/>
      <c r="P61" s="136"/>
    </row>
    <row r="62" spans="2:16" ht="19.5" customHeight="1" thickBot="1" x14ac:dyDescent="0.45">
      <c r="B62" s="138" t="s">
        <v>200</v>
      </c>
      <c r="C62" s="172"/>
      <c r="D62" s="173"/>
      <c r="E62" s="174"/>
      <c r="F62" s="172"/>
      <c r="G62" s="173"/>
      <c r="H62" s="174"/>
      <c r="I62" s="172"/>
      <c r="J62" s="174"/>
      <c r="K62" s="217"/>
      <c r="L62" s="217"/>
      <c r="M62" s="4"/>
      <c r="N62" s="135" t="s">
        <v>197</v>
      </c>
      <c r="O62" s="8"/>
    </row>
    <row r="63" spans="2:16" ht="19.5" customHeight="1" thickBot="1" x14ac:dyDescent="0.45">
      <c r="B63" s="138" t="s">
        <v>201</v>
      </c>
      <c r="C63" s="172"/>
      <c r="D63" s="173"/>
      <c r="E63" s="174"/>
      <c r="F63" s="172"/>
      <c r="G63" s="173"/>
      <c r="H63" s="174"/>
      <c r="I63" s="172"/>
      <c r="J63" s="174"/>
      <c r="K63" s="217"/>
      <c r="L63" s="217"/>
      <c r="M63" s="4"/>
      <c r="N63" s="135" t="s">
        <v>197</v>
      </c>
      <c r="O63" s="8"/>
      <c r="P63" s="136"/>
    </row>
    <row r="64" spans="2:16" ht="19.5" customHeight="1" thickBot="1" x14ac:dyDescent="0.45">
      <c r="B64" s="138" t="s">
        <v>202</v>
      </c>
      <c r="C64" s="16" t="s">
        <v>312</v>
      </c>
      <c r="D64" s="17"/>
      <c r="E64" s="131" t="s">
        <v>313</v>
      </c>
      <c r="F64" s="172"/>
      <c r="G64" s="173"/>
      <c r="H64" s="174"/>
      <c r="I64" s="172"/>
      <c r="J64" s="174"/>
      <c r="K64" s="220"/>
      <c r="L64" s="221"/>
      <c r="M64" s="4"/>
      <c r="N64" s="135" t="s">
        <v>197</v>
      </c>
      <c r="O64" s="8"/>
      <c r="P64" s="136"/>
    </row>
    <row r="65" spans="2:18" ht="64.5" customHeight="1" x14ac:dyDescent="0.4">
      <c r="B65" s="206" t="s">
        <v>203</v>
      </c>
      <c r="C65" s="207"/>
      <c r="D65" s="207"/>
      <c r="E65" s="207"/>
      <c r="F65" s="207"/>
      <c r="G65" s="207"/>
      <c r="H65" s="207"/>
      <c r="I65" s="207"/>
      <c r="J65" s="207"/>
      <c r="K65" s="207"/>
      <c r="L65" s="207"/>
      <c r="M65" s="207"/>
      <c r="N65" s="208"/>
      <c r="R65" s="136"/>
    </row>
    <row r="66" spans="2:18" ht="19.5" customHeight="1" thickBot="1" x14ac:dyDescent="0.45">
      <c r="B66" s="18" t="s">
        <v>204</v>
      </c>
      <c r="C66" s="19"/>
      <c r="D66" s="19"/>
      <c r="E66" s="20"/>
      <c r="F66" s="19"/>
      <c r="G66" s="140"/>
      <c r="H66" s="140"/>
      <c r="I66" s="140"/>
      <c r="J66" s="140"/>
      <c r="K66" s="140"/>
      <c r="L66" s="140"/>
      <c r="M66" s="140"/>
      <c r="N66" s="137"/>
    </row>
    <row r="67" spans="2:18" ht="19.5" customHeight="1" thickBot="1" x14ac:dyDescent="0.45">
      <c r="B67" s="215" t="s">
        <v>205</v>
      </c>
      <c r="C67" s="216"/>
      <c r="D67" s="216" t="s">
        <v>206</v>
      </c>
      <c r="E67" s="216"/>
      <c r="F67" s="216" t="s">
        <v>207</v>
      </c>
      <c r="G67" s="216"/>
      <c r="H67" s="216"/>
      <c r="I67" s="216"/>
      <c r="J67" s="216" t="s">
        <v>208</v>
      </c>
      <c r="K67" s="216"/>
      <c r="L67" s="216"/>
      <c r="M67" s="216" t="s">
        <v>209</v>
      </c>
      <c r="N67" s="219"/>
    </row>
    <row r="68" spans="2:18" ht="19.5" customHeight="1" thickBot="1" x14ac:dyDescent="0.45">
      <c r="B68" s="215"/>
      <c r="C68" s="216"/>
      <c r="D68" s="216"/>
      <c r="E68" s="216"/>
      <c r="F68" s="132" t="s">
        <v>210</v>
      </c>
      <c r="G68" s="132" t="s">
        <v>211</v>
      </c>
      <c r="H68" s="132" t="s">
        <v>212</v>
      </c>
      <c r="I68" s="132" t="s">
        <v>213</v>
      </c>
      <c r="J68" s="216"/>
      <c r="K68" s="216"/>
      <c r="L68" s="216"/>
      <c r="M68" s="216"/>
      <c r="N68" s="219"/>
    </row>
    <row r="69" spans="2:18" ht="19.5" customHeight="1" thickBot="1" x14ac:dyDescent="0.45">
      <c r="B69" s="215"/>
      <c r="C69" s="216"/>
      <c r="D69" s="216"/>
      <c r="E69" s="216"/>
      <c r="F69" s="21"/>
      <c r="G69" s="21"/>
      <c r="H69" s="22"/>
      <c r="I69" s="23"/>
      <c r="J69" s="217"/>
      <c r="K69" s="217"/>
      <c r="L69" s="217"/>
      <c r="M69" s="217"/>
      <c r="N69" s="218"/>
    </row>
    <row r="70" spans="2:18" ht="19.5" customHeight="1" thickBot="1" x14ac:dyDescent="0.45">
      <c r="B70" s="215"/>
      <c r="C70" s="216"/>
      <c r="D70" s="216"/>
      <c r="E70" s="216"/>
      <c r="F70" s="21"/>
      <c r="G70" s="21"/>
      <c r="H70" s="22"/>
      <c r="I70" s="23"/>
      <c r="J70" s="217"/>
      <c r="K70" s="217"/>
      <c r="L70" s="217"/>
      <c r="M70" s="217"/>
      <c r="N70" s="218"/>
    </row>
    <row r="71" spans="2:18" ht="19.5" customHeight="1" thickBot="1" x14ac:dyDescent="0.45">
      <c r="B71" s="215"/>
      <c r="C71" s="216"/>
      <c r="D71" s="216"/>
      <c r="E71" s="216"/>
      <c r="F71" s="21"/>
      <c r="G71" s="21"/>
      <c r="H71" s="22"/>
      <c r="I71" s="23"/>
      <c r="J71" s="217"/>
      <c r="K71" s="217"/>
      <c r="L71" s="217"/>
      <c r="M71" s="217"/>
      <c r="N71" s="218"/>
    </row>
    <row r="72" spans="2:18" ht="19.5" customHeight="1" thickBot="1" x14ac:dyDescent="0.45">
      <c r="B72" s="215"/>
      <c r="C72" s="216"/>
      <c r="D72" s="216"/>
      <c r="E72" s="216"/>
      <c r="F72" s="21"/>
      <c r="G72" s="21"/>
      <c r="H72" s="22"/>
      <c r="I72" s="23"/>
      <c r="J72" s="217"/>
      <c r="K72" s="217"/>
      <c r="L72" s="217"/>
      <c r="M72" s="217"/>
      <c r="N72" s="218"/>
    </row>
    <row r="73" spans="2:18" ht="19.5" customHeight="1" thickBot="1" x14ac:dyDescent="0.45">
      <c r="B73" s="215"/>
      <c r="C73" s="216"/>
      <c r="D73" s="216"/>
      <c r="E73" s="216"/>
      <c r="F73" s="21"/>
      <c r="G73" s="21"/>
      <c r="H73" s="22"/>
      <c r="I73" s="23"/>
      <c r="J73" s="217"/>
      <c r="K73" s="217"/>
      <c r="L73" s="217"/>
      <c r="M73" s="217"/>
      <c r="N73" s="218"/>
    </row>
    <row r="74" spans="2:18" ht="19.5" customHeight="1" thickBot="1" x14ac:dyDescent="0.45">
      <c r="B74" s="215"/>
      <c r="C74" s="216"/>
      <c r="D74" s="216"/>
      <c r="E74" s="216"/>
      <c r="F74" s="21"/>
      <c r="G74" s="21"/>
      <c r="H74" s="22"/>
      <c r="I74" s="23"/>
      <c r="J74" s="217"/>
      <c r="K74" s="217"/>
      <c r="L74" s="217"/>
      <c r="M74" s="217"/>
      <c r="N74" s="218"/>
    </row>
    <row r="75" spans="2:18" ht="19.5" customHeight="1" thickBot="1" x14ac:dyDescent="0.45">
      <c r="B75" s="215"/>
      <c r="C75" s="216"/>
      <c r="D75" s="216"/>
      <c r="E75" s="216"/>
      <c r="F75" s="21"/>
      <c r="G75" s="21"/>
      <c r="H75" s="22"/>
      <c r="I75" s="23"/>
      <c r="J75" s="217"/>
      <c r="K75" s="217"/>
      <c r="L75" s="217"/>
      <c r="M75" s="217"/>
      <c r="N75" s="218"/>
    </row>
    <row r="76" spans="2:18" ht="19.5" customHeight="1" thickBot="1" x14ac:dyDescent="0.45">
      <c r="B76" s="215"/>
      <c r="C76" s="216"/>
      <c r="D76" s="216"/>
      <c r="E76" s="216"/>
      <c r="F76" s="21"/>
      <c r="G76" s="21"/>
      <c r="H76" s="22"/>
      <c r="I76" s="23"/>
      <c r="J76" s="217"/>
      <c r="K76" s="217"/>
      <c r="L76" s="217"/>
      <c r="M76" s="217"/>
      <c r="N76" s="218"/>
    </row>
    <row r="77" spans="2:18" ht="19.5" customHeight="1" thickBot="1" x14ac:dyDescent="0.45">
      <c r="B77" s="215"/>
      <c r="C77" s="216"/>
      <c r="D77" s="216"/>
      <c r="E77" s="216"/>
      <c r="F77" s="21"/>
      <c r="G77" s="21"/>
      <c r="H77" s="22"/>
      <c r="I77" s="23"/>
      <c r="J77" s="217"/>
      <c r="K77" s="217"/>
      <c r="L77" s="217"/>
      <c r="M77" s="217"/>
      <c r="N77" s="218"/>
    </row>
    <row r="78" spans="2:18" ht="19.5" customHeight="1" thickBot="1" x14ac:dyDescent="0.45">
      <c r="B78" s="215"/>
      <c r="C78" s="216"/>
      <c r="D78" s="216"/>
      <c r="E78" s="216"/>
      <c r="F78" s="21"/>
      <c r="G78" s="21"/>
      <c r="H78" s="22"/>
      <c r="I78" s="23"/>
      <c r="J78" s="217"/>
      <c r="K78" s="217"/>
      <c r="L78" s="217"/>
      <c r="M78" s="217"/>
      <c r="N78" s="218"/>
    </row>
    <row r="79" spans="2:18" ht="58.5" customHeight="1" thickBot="1" x14ac:dyDescent="0.45">
      <c r="B79" s="203" t="s">
        <v>214</v>
      </c>
      <c r="C79" s="204"/>
      <c r="D79" s="204"/>
      <c r="E79" s="204"/>
      <c r="F79" s="204"/>
      <c r="G79" s="204"/>
      <c r="H79" s="204"/>
      <c r="I79" s="204"/>
      <c r="J79" s="204"/>
      <c r="K79" s="204"/>
      <c r="L79" s="204"/>
      <c r="M79" s="204"/>
      <c r="N79" s="205"/>
    </row>
    <row r="80" spans="2:18" ht="16.5" customHeight="1" x14ac:dyDescent="0.4">
      <c r="B80" s="206" t="s">
        <v>215</v>
      </c>
      <c r="C80" s="207"/>
      <c r="D80" s="207"/>
      <c r="E80" s="207"/>
      <c r="F80" s="207"/>
      <c r="G80" s="207"/>
      <c r="H80" s="207"/>
      <c r="I80" s="207"/>
      <c r="J80" s="207"/>
      <c r="K80" s="207"/>
      <c r="L80" s="207"/>
      <c r="M80" s="207"/>
      <c r="N80" s="208"/>
    </row>
    <row r="81" spans="2:14" ht="16.5" customHeight="1" x14ac:dyDescent="0.4">
      <c r="B81" s="209" t="s">
        <v>216</v>
      </c>
      <c r="C81" s="210"/>
      <c r="D81" s="210"/>
      <c r="E81" s="210"/>
      <c r="F81" s="210"/>
      <c r="G81" s="210"/>
      <c r="H81" s="210"/>
      <c r="I81" s="210"/>
      <c r="J81" s="210"/>
      <c r="K81" s="210"/>
      <c r="L81" s="210"/>
      <c r="M81" s="210"/>
      <c r="N81" s="211"/>
    </row>
    <row r="82" spans="2:14" ht="16.5" customHeight="1" thickBot="1" x14ac:dyDescent="0.45">
      <c r="B82" s="212" t="s">
        <v>217</v>
      </c>
      <c r="C82" s="213"/>
      <c r="D82" s="213"/>
      <c r="E82" s="213"/>
      <c r="F82" s="213"/>
      <c r="G82" s="213"/>
      <c r="H82" s="213"/>
      <c r="I82" s="213"/>
      <c r="J82" s="213"/>
      <c r="K82" s="213"/>
      <c r="L82" s="213"/>
      <c r="M82" s="213"/>
      <c r="N82" s="214"/>
    </row>
    <row r="83" spans="2:14" ht="17.399999999999999" thickTop="1" x14ac:dyDescent="0.4">
      <c r="B83" s="24"/>
    </row>
    <row r="84" spans="2:14" x14ac:dyDescent="0.4">
      <c r="B84" s="24"/>
    </row>
    <row r="85" spans="2:14" x14ac:dyDescent="0.4">
      <c r="B85" s="24"/>
    </row>
    <row r="86" spans="2:14" x14ac:dyDescent="0.4">
      <c r="B86" s="24"/>
    </row>
  </sheetData>
  <mergeCells count="146">
    <mergeCell ref="B2:N2"/>
    <mergeCell ref="B4:C4"/>
    <mergeCell ref="D4:H4"/>
    <mergeCell ref="I4:L4"/>
    <mergeCell ref="M4:N4"/>
    <mergeCell ref="B5:C5"/>
    <mergeCell ref="D5:E5"/>
    <mergeCell ref="F5:G5"/>
    <mergeCell ref="H5:I5"/>
    <mergeCell ref="J5:K5"/>
    <mergeCell ref="B9:C9"/>
    <mergeCell ref="K9:L9"/>
    <mergeCell ref="B10:C10"/>
    <mergeCell ref="D10:G10"/>
    <mergeCell ref="I10:L10"/>
    <mergeCell ref="M10:N10"/>
    <mergeCell ref="L5:M5"/>
    <mergeCell ref="B6:C6"/>
    <mergeCell ref="D6:H6"/>
    <mergeCell ref="J6:N6"/>
    <mergeCell ref="B7:C8"/>
    <mergeCell ref="D7:N8"/>
    <mergeCell ref="B13:H13"/>
    <mergeCell ref="I13:N13"/>
    <mergeCell ref="B14:H14"/>
    <mergeCell ref="I14:N14"/>
    <mergeCell ref="B15:N15"/>
    <mergeCell ref="B16:N16"/>
    <mergeCell ref="B11:H11"/>
    <mergeCell ref="I11:N11"/>
    <mergeCell ref="B12:D12"/>
    <mergeCell ref="E12:H12"/>
    <mergeCell ref="I12:K12"/>
    <mergeCell ref="L12:N12"/>
    <mergeCell ref="B26:N29"/>
    <mergeCell ref="B30:N30"/>
    <mergeCell ref="B31:N31"/>
    <mergeCell ref="B32:N35"/>
    <mergeCell ref="B36:N36"/>
    <mergeCell ref="B37:N37"/>
    <mergeCell ref="B17:N18"/>
    <mergeCell ref="B19:N19"/>
    <mergeCell ref="B20:N22"/>
    <mergeCell ref="B23:N23"/>
    <mergeCell ref="B24:N24"/>
    <mergeCell ref="B25:N25"/>
    <mergeCell ref="C47:D47"/>
    <mergeCell ref="E47:N47"/>
    <mergeCell ref="C48:D48"/>
    <mergeCell ref="C49:D49"/>
    <mergeCell ref="B50:N50"/>
    <mergeCell ref="B51:N51"/>
    <mergeCell ref="B38:N40"/>
    <mergeCell ref="B41:N41"/>
    <mergeCell ref="B42:N42"/>
    <mergeCell ref="B43:N44"/>
    <mergeCell ref="B45:N45"/>
    <mergeCell ref="B46:N46"/>
    <mergeCell ref="B57:E57"/>
    <mergeCell ref="C58:E58"/>
    <mergeCell ref="F58:H58"/>
    <mergeCell ref="I58:J58"/>
    <mergeCell ref="K58:L58"/>
    <mergeCell ref="M58:N58"/>
    <mergeCell ref="B52:B55"/>
    <mergeCell ref="C52:D52"/>
    <mergeCell ref="E52:H52"/>
    <mergeCell ref="I52:J52"/>
    <mergeCell ref="K52:L52"/>
    <mergeCell ref="M52:N52"/>
    <mergeCell ref="C53:D53"/>
    <mergeCell ref="C54:D54"/>
    <mergeCell ref="C55:D55"/>
    <mergeCell ref="C61:E61"/>
    <mergeCell ref="F61:H61"/>
    <mergeCell ref="I61:J61"/>
    <mergeCell ref="K61:L61"/>
    <mergeCell ref="C62:E62"/>
    <mergeCell ref="F62:H62"/>
    <mergeCell ref="I62:J62"/>
    <mergeCell ref="K62:L62"/>
    <mergeCell ref="C59:E59"/>
    <mergeCell ref="F59:H59"/>
    <mergeCell ref="I59:J59"/>
    <mergeCell ref="K59:L59"/>
    <mergeCell ref="C60:E60"/>
    <mergeCell ref="F60:H60"/>
    <mergeCell ref="I60:J60"/>
    <mergeCell ref="K60:L60"/>
    <mergeCell ref="B65:N65"/>
    <mergeCell ref="B67:C68"/>
    <mergeCell ref="D67:E68"/>
    <mergeCell ref="F67:I67"/>
    <mergeCell ref="J67:L68"/>
    <mergeCell ref="M67:N68"/>
    <mergeCell ref="C63:E63"/>
    <mergeCell ref="F63:H63"/>
    <mergeCell ref="I63:J63"/>
    <mergeCell ref="K63:L63"/>
    <mergeCell ref="F64:H64"/>
    <mergeCell ref="I64:J64"/>
    <mergeCell ref="K64:L6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75:C75"/>
    <mergeCell ref="D75:E75"/>
    <mergeCell ref="J75:L75"/>
    <mergeCell ref="M75:N75"/>
    <mergeCell ref="B76:C76"/>
    <mergeCell ref="D76:E76"/>
    <mergeCell ref="J76:L76"/>
    <mergeCell ref="M76:N76"/>
    <mergeCell ref="B73:C73"/>
    <mergeCell ref="D73:E73"/>
    <mergeCell ref="J73:L73"/>
    <mergeCell ref="M73:N73"/>
    <mergeCell ref="B74:C74"/>
    <mergeCell ref="D74:E74"/>
    <mergeCell ref="J74:L74"/>
    <mergeCell ref="M74:N74"/>
    <mergeCell ref="B79:N79"/>
    <mergeCell ref="B80:N80"/>
    <mergeCell ref="B81:N81"/>
    <mergeCell ref="B82:N82"/>
    <mergeCell ref="B77:C77"/>
    <mergeCell ref="D77:E77"/>
    <mergeCell ref="J77:L77"/>
    <mergeCell ref="M77:N77"/>
    <mergeCell ref="B78:C78"/>
    <mergeCell ref="D78:E78"/>
    <mergeCell ref="J78:L78"/>
    <mergeCell ref="M78:N78"/>
  </mergeCells>
  <phoneticPr fontId="1"/>
  <dataValidations count="2">
    <dataValidation imeMode="halfAlpha" allowBlank="1" showInputMessage="1" showErrorMessage="1" sqref="F69:G78" xr:uid="{5026621F-B2C5-4C36-B6D3-995C982587C7}"/>
    <dataValidation imeMode="halfKatakana" allowBlank="1" showInputMessage="1" showErrorMessage="1" sqref="B69:B79" xr:uid="{F6F189EE-5D9F-4DC5-B116-057DF739CDEE}"/>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594360</xdr:colOff>
                    <xdr:row>58</xdr:row>
                    <xdr:rowOff>0</xdr:rowOff>
                  </from>
                  <to>
                    <xdr:col>11</xdr:col>
                    <xdr:colOff>541020</xdr:colOff>
                    <xdr:row>58</xdr:row>
                    <xdr:rowOff>236220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594360</xdr:colOff>
                    <xdr:row>59</xdr:row>
                    <xdr:rowOff>0</xdr:rowOff>
                  </from>
                  <to>
                    <xdr:col>11</xdr:col>
                    <xdr:colOff>541020</xdr:colOff>
                    <xdr:row>59</xdr:row>
                    <xdr:rowOff>236220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594360</xdr:colOff>
                    <xdr:row>60</xdr:row>
                    <xdr:rowOff>0</xdr:rowOff>
                  </from>
                  <to>
                    <xdr:col>11</xdr:col>
                    <xdr:colOff>541020</xdr:colOff>
                    <xdr:row>60</xdr:row>
                    <xdr:rowOff>236220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594360</xdr:colOff>
                    <xdr:row>61</xdr:row>
                    <xdr:rowOff>0</xdr:rowOff>
                  </from>
                  <to>
                    <xdr:col>11</xdr:col>
                    <xdr:colOff>541020</xdr:colOff>
                    <xdr:row>61</xdr:row>
                    <xdr:rowOff>236220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594360</xdr:colOff>
                    <xdr:row>62</xdr:row>
                    <xdr:rowOff>0</xdr:rowOff>
                  </from>
                  <to>
                    <xdr:col>11</xdr:col>
                    <xdr:colOff>541020</xdr:colOff>
                    <xdr:row>62</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5AD3299-ACED-4598-8B88-DE180570E3BF}">
          <x14:formula1>
            <xm:f>コード表!$E$2:$E$3</xm:f>
          </x14:formula1>
          <xm:sqref>I13:N13</xm:sqref>
        </x14:dataValidation>
        <x14:dataValidation type="list" allowBlank="1" showInputMessage="1" showErrorMessage="1" xr:uid="{B945646D-BC99-4EF5-B17D-040BD1B4ABAF}">
          <x14:formula1>
            <xm:f>コード表!$F$2:$F$4</xm:f>
          </x14:formula1>
          <xm:sqref>M10:N10</xm:sqref>
        </x14:dataValidation>
        <x14:dataValidation type="list" allowBlank="1" showInputMessage="1" showErrorMessage="1" xr:uid="{36FCCEE2-ACD2-4C31-B6B7-13F269A719A3}">
          <x14:formula1>
            <xm:f>コード表!$A$2:$A$3</xm:f>
          </x14:formula1>
          <xm:sqref>C47:D49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0DFA-722C-4879-8CDC-4CAA670DD470}">
  <dimension ref="B2:P82"/>
  <sheetViews>
    <sheetView showGridLines="0" tabSelected="1" view="pageBreakPreview" topLeftCell="A22" zoomScale="79" zoomScaleNormal="100" zoomScaleSheetLayoutView="400" workbookViewId="0"/>
  </sheetViews>
  <sheetFormatPr defaultColWidth="9" defaultRowHeight="16.8" x14ac:dyDescent="0.4"/>
  <cols>
    <col min="1" max="16384" width="9" style="131"/>
  </cols>
  <sheetData>
    <row r="2" spans="2:14" ht="29.4" x14ac:dyDescent="0.65">
      <c r="B2" s="197" t="s">
        <v>247</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7.399999999999999"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156</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162</v>
      </c>
      <c r="C15" s="207"/>
      <c r="D15" s="207"/>
      <c r="E15" s="207"/>
      <c r="F15" s="207"/>
      <c r="G15" s="207"/>
      <c r="H15" s="207"/>
      <c r="I15" s="207"/>
      <c r="J15" s="207"/>
      <c r="K15" s="207"/>
      <c r="L15" s="207"/>
      <c r="M15" s="207"/>
      <c r="N15" s="208"/>
    </row>
    <row r="16" spans="2:14" ht="17.399999999999999" thickBot="1" x14ac:dyDescent="0.45">
      <c r="B16" s="244"/>
      <c r="C16" s="245"/>
      <c r="D16" s="245"/>
      <c r="E16" s="245"/>
      <c r="F16" s="245"/>
      <c r="G16" s="245"/>
      <c r="H16" s="245"/>
      <c r="I16" s="245"/>
      <c r="J16" s="245"/>
      <c r="K16" s="245"/>
      <c r="L16" s="245"/>
      <c r="M16" s="245"/>
      <c r="N16" s="246"/>
    </row>
    <row r="17" spans="2:14" ht="18.75" customHeight="1" thickTop="1" thickBot="1" x14ac:dyDescent="0.45">
      <c r="B17" s="247"/>
      <c r="C17" s="248"/>
      <c r="D17" s="248"/>
      <c r="E17" s="248"/>
      <c r="F17" s="248"/>
      <c r="G17" s="248"/>
      <c r="H17" s="248"/>
      <c r="I17" s="248"/>
      <c r="J17" s="248"/>
      <c r="K17" s="248"/>
      <c r="L17" s="248"/>
      <c r="M17" s="248"/>
      <c r="N17" s="249"/>
    </row>
    <row r="18" spans="2:14" ht="19.5" customHeight="1" thickTop="1" thickBot="1" x14ac:dyDescent="0.45">
      <c r="B18" s="250"/>
      <c r="C18" s="251"/>
      <c r="D18" s="251"/>
      <c r="E18" s="251"/>
      <c r="F18" s="251"/>
      <c r="G18" s="251"/>
      <c r="H18" s="251"/>
      <c r="I18" s="251"/>
      <c r="J18" s="251"/>
      <c r="K18" s="251"/>
      <c r="L18" s="251"/>
      <c r="M18" s="251"/>
      <c r="N18" s="252"/>
    </row>
    <row r="19" spans="2:14" x14ac:dyDescent="0.4">
      <c r="B19" s="206" t="s">
        <v>163</v>
      </c>
      <c r="C19" s="207"/>
      <c r="D19" s="207"/>
      <c r="E19" s="207"/>
      <c r="F19" s="207"/>
      <c r="G19" s="207"/>
      <c r="H19" s="207"/>
      <c r="I19" s="207"/>
      <c r="J19" s="207"/>
      <c r="K19" s="207"/>
      <c r="L19" s="207"/>
      <c r="M19" s="207"/>
      <c r="N19" s="208"/>
    </row>
    <row r="20" spans="2:14" x14ac:dyDescent="0.4">
      <c r="B20" s="209" t="s">
        <v>164</v>
      </c>
      <c r="C20" s="210"/>
      <c r="D20" s="210"/>
      <c r="E20" s="210"/>
      <c r="F20" s="210"/>
      <c r="G20" s="210"/>
      <c r="H20" s="210"/>
      <c r="I20" s="210"/>
      <c r="J20" s="210"/>
      <c r="K20" s="210"/>
      <c r="L20" s="210"/>
      <c r="M20" s="210"/>
      <c r="N20" s="211"/>
    </row>
    <row r="21" spans="2:14" x14ac:dyDescent="0.4">
      <c r="B21" s="209" t="s">
        <v>165</v>
      </c>
      <c r="C21" s="210"/>
      <c r="D21" s="210"/>
      <c r="E21" s="210"/>
      <c r="F21" s="210"/>
      <c r="G21" s="210"/>
      <c r="H21" s="210"/>
      <c r="I21" s="210"/>
      <c r="J21" s="210"/>
      <c r="K21" s="210"/>
      <c r="L21" s="210"/>
      <c r="M21" s="210"/>
      <c r="N21" s="211"/>
    </row>
    <row r="22" spans="2:14" ht="17.399999999999999" thickBot="1" x14ac:dyDescent="0.45">
      <c r="B22" s="244"/>
      <c r="C22" s="245"/>
      <c r="D22" s="245"/>
      <c r="E22" s="245"/>
      <c r="F22" s="245"/>
      <c r="G22" s="245"/>
      <c r="H22" s="245"/>
      <c r="I22" s="245"/>
      <c r="J22" s="245"/>
      <c r="K22" s="245"/>
      <c r="L22" s="245"/>
      <c r="M22" s="245"/>
      <c r="N22" s="246"/>
    </row>
    <row r="23" spans="2:14" ht="18" thickTop="1" thickBot="1" x14ac:dyDescent="0.45">
      <c r="B23" s="247"/>
      <c r="C23" s="248"/>
      <c r="D23" s="248"/>
      <c r="E23" s="248"/>
      <c r="F23" s="248"/>
      <c r="G23" s="248"/>
      <c r="H23" s="248"/>
      <c r="I23" s="248"/>
      <c r="J23" s="248"/>
      <c r="K23" s="248"/>
      <c r="L23" s="248"/>
      <c r="M23" s="248"/>
      <c r="N23" s="249"/>
    </row>
    <row r="24" spans="2:14" ht="18" thickTop="1" thickBot="1" x14ac:dyDescent="0.45">
      <c r="B24" s="247"/>
      <c r="C24" s="248"/>
      <c r="D24" s="248"/>
      <c r="E24" s="248"/>
      <c r="F24" s="248"/>
      <c r="G24" s="248"/>
      <c r="H24" s="248"/>
      <c r="I24" s="248"/>
      <c r="J24" s="248"/>
      <c r="K24" s="248"/>
      <c r="L24" s="248"/>
      <c r="M24" s="248"/>
      <c r="N24" s="249"/>
    </row>
    <row r="25" spans="2:14" ht="18" thickTop="1" thickBot="1" x14ac:dyDescent="0.45">
      <c r="B25" s="250"/>
      <c r="C25" s="251"/>
      <c r="D25" s="251"/>
      <c r="E25" s="251"/>
      <c r="F25" s="251"/>
      <c r="G25" s="251"/>
      <c r="H25" s="251"/>
      <c r="I25" s="251"/>
      <c r="J25" s="251"/>
      <c r="K25" s="251"/>
      <c r="L25" s="251"/>
      <c r="M25" s="251"/>
      <c r="N25" s="252"/>
    </row>
    <row r="26" spans="2:14" x14ac:dyDescent="0.4">
      <c r="B26" s="206" t="s">
        <v>166</v>
      </c>
      <c r="C26" s="207"/>
      <c r="D26" s="207"/>
      <c r="E26" s="207"/>
      <c r="F26" s="207"/>
      <c r="G26" s="207"/>
      <c r="H26" s="207"/>
      <c r="I26" s="207"/>
      <c r="J26" s="207"/>
      <c r="K26" s="207"/>
      <c r="L26" s="207"/>
      <c r="M26" s="207"/>
      <c r="N26" s="208"/>
    </row>
    <row r="27" spans="2:14" x14ac:dyDescent="0.4">
      <c r="B27" s="209" t="s">
        <v>167</v>
      </c>
      <c r="C27" s="210"/>
      <c r="D27" s="210"/>
      <c r="E27" s="210"/>
      <c r="F27" s="210"/>
      <c r="G27" s="210"/>
      <c r="H27" s="210"/>
      <c r="I27" s="210"/>
      <c r="J27" s="210"/>
      <c r="K27" s="210"/>
      <c r="L27" s="210"/>
      <c r="M27" s="210"/>
      <c r="N27" s="211"/>
    </row>
    <row r="28" spans="2:14" ht="18.75" customHeight="1" thickBot="1" x14ac:dyDescent="0.45">
      <c r="B28" s="244"/>
      <c r="C28" s="245"/>
      <c r="D28" s="245"/>
      <c r="E28" s="245"/>
      <c r="F28" s="245"/>
      <c r="G28" s="245"/>
      <c r="H28" s="245"/>
      <c r="I28" s="245"/>
      <c r="J28" s="245"/>
      <c r="K28" s="245"/>
      <c r="L28" s="245"/>
      <c r="M28" s="245"/>
      <c r="N28" s="246"/>
    </row>
    <row r="29" spans="2:14" ht="18.75" customHeight="1" thickTop="1" thickBot="1" x14ac:dyDescent="0.45">
      <c r="B29" s="247"/>
      <c r="C29" s="248"/>
      <c r="D29" s="248"/>
      <c r="E29" s="248"/>
      <c r="F29" s="248"/>
      <c r="G29" s="248"/>
      <c r="H29" s="248"/>
      <c r="I29" s="248"/>
      <c r="J29" s="248"/>
      <c r="K29" s="248"/>
      <c r="L29" s="248"/>
      <c r="M29" s="248"/>
      <c r="N29" s="249"/>
    </row>
    <row r="30" spans="2:14" ht="18.75" customHeight="1" thickTop="1" thickBot="1" x14ac:dyDescent="0.45">
      <c r="B30" s="247"/>
      <c r="C30" s="248"/>
      <c r="D30" s="248"/>
      <c r="E30" s="248"/>
      <c r="F30" s="248"/>
      <c r="G30" s="248"/>
      <c r="H30" s="248"/>
      <c r="I30" s="248"/>
      <c r="J30" s="248"/>
      <c r="K30" s="248"/>
      <c r="L30" s="248"/>
      <c r="M30" s="248"/>
      <c r="N30" s="249"/>
    </row>
    <row r="31" spans="2:14" ht="19.5" customHeight="1" thickTop="1" thickBot="1" x14ac:dyDescent="0.45">
      <c r="B31" s="250"/>
      <c r="C31" s="251"/>
      <c r="D31" s="251"/>
      <c r="E31" s="251"/>
      <c r="F31" s="251"/>
      <c r="G31" s="251"/>
      <c r="H31" s="251"/>
      <c r="I31" s="251"/>
      <c r="J31" s="251"/>
      <c r="K31" s="251"/>
      <c r="L31" s="251"/>
      <c r="M31" s="251"/>
      <c r="N31" s="252"/>
    </row>
    <row r="32" spans="2:14" x14ac:dyDescent="0.4">
      <c r="B32" s="206" t="s">
        <v>168</v>
      </c>
      <c r="C32" s="207"/>
      <c r="D32" s="207"/>
      <c r="E32" s="207"/>
      <c r="F32" s="207"/>
      <c r="G32" s="207"/>
      <c r="H32" s="207"/>
      <c r="I32" s="207"/>
      <c r="J32" s="207"/>
      <c r="K32" s="207"/>
      <c r="L32" s="207"/>
      <c r="M32" s="207"/>
      <c r="N32" s="208"/>
    </row>
    <row r="33" spans="2:14" x14ac:dyDescent="0.4">
      <c r="B33" s="209" t="s">
        <v>169</v>
      </c>
      <c r="C33" s="210"/>
      <c r="D33" s="210"/>
      <c r="E33" s="210"/>
      <c r="F33" s="210"/>
      <c r="G33" s="210"/>
      <c r="H33" s="210"/>
      <c r="I33" s="210"/>
      <c r="J33" s="210"/>
      <c r="K33" s="210"/>
      <c r="L33" s="210"/>
      <c r="M33" s="210"/>
      <c r="N33" s="211"/>
    </row>
    <row r="34" spans="2:14" ht="17.399999999999999" thickBot="1" x14ac:dyDescent="0.45">
      <c r="B34" s="244"/>
      <c r="C34" s="245"/>
      <c r="D34" s="245"/>
      <c r="E34" s="245"/>
      <c r="F34" s="245"/>
      <c r="G34" s="245"/>
      <c r="H34" s="245"/>
      <c r="I34" s="245"/>
      <c r="J34" s="245"/>
      <c r="K34" s="245"/>
      <c r="L34" s="245"/>
      <c r="M34" s="245"/>
      <c r="N34" s="246"/>
    </row>
    <row r="35" spans="2:14" ht="18" thickTop="1" thickBot="1" x14ac:dyDescent="0.45">
      <c r="B35" s="247"/>
      <c r="C35" s="248"/>
      <c r="D35" s="248"/>
      <c r="E35" s="248"/>
      <c r="F35" s="248"/>
      <c r="G35" s="248"/>
      <c r="H35" s="248"/>
      <c r="I35" s="248"/>
      <c r="J35" s="248"/>
      <c r="K35" s="248"/>
      <c r="L35" s="248"/>
      <c r="M35" s="248"/>
      <c r="N35" s="249"/>
    </row>
    <row r="36" spans="2:14" ht="18" thickTop="1" thickBot="1" x14ac:dyDescent="0.45">
      <c r="B36" s="250"/>
      <c r="C36" s="251"/>
      <c r="D36" s="251"/>
      <c r="E36" s="251"/>
      <c r="F36" s="251"/>
      <c r="G36" s="251"/>
      <c r="H36" s="251"/>
      <c r="I36" s="251"/>
      <c r="J36" s="251"/>
      <c r="K36" s="251"/>
      <c r="L36" s="251"/>
      <c r="M36" s="251"/>
      <c r="N36" s="252"/>
    </row>
    <row r="37" spans="2:14" x14ac:dyDescent="0.4">
      <c r="B37" s="206" t="s">
        <v>170</v>
      </c>
      <c r="C37" s="207"/>
      <c r="D37" s="207"/>
      <c r="E37" s="207"/>
      <c r="F37" s="207"/>
      <c r="G37" s="207"/>
      <c r="H37" s="207"/>
      <c r="I37" s="207"/>
      <c r="J37" s="207"/>
      <c r="K37" s="207"/>
      <c r="L37" s="207"/>
      <c r="M37" s="207"/>
      <c r="N37" s="208"/>
    </row>
    <row r="38" spans="2:14" x14ac:dyDescent="0.4">
      <c r="B38" s="209" t="s">
        <v>171</v>
      </c>
      <c r="C38" s="210"/>
      <c r="D38" s="210"/>
      <c r="E38" s="210"/>
      <c r="F38" s="210"/>
      <c r="G38" s="210"/>
      <c r="H38" s="210"/>
      <c r="I38" s="210"/>
      <c r="J38" s="210"/>
      <c r="K38" s="210"/>
      <c r="L38" s="210"/>
      <c r="M38" s="210"/>
      <c r="N38" s="211"/>
    </row>
    <row r="39" spans="2:14" ht="17.399999999999999" thickBot="1" x14ac:dyDescent="0.45">
      <c r="B39" s="253"/>
      <c r="C39" s="254"/>
      <c r="D39" s="254"/>
      <c r="E39" s="254"/>
      <c r="F39" s="254"/>
      <c r="G39" s="254"/>
      <c r="H39" s="254"/>
      <c r="I39" s="254"/>
      <c r="J39" s="254"/>
      <c r="K39" s="254"/>
      <c r="L39" s="254"/>
      <c r="M39" s="254"/>
      <c r="N39" s="255"/>
    </row>
    <row r="40" spans="2:14" ht="18" thickTop="1" thickBot="1" x14ac:dyDescent="0.45">
      <c r="B40" s="256"/>
      <c r="C40" s="257"/>
      <c r="D40" s="257"/>
      <c r="E40" s="257"/>
      <c r="F40" s="257"/>
      <c r="G40" s="257"/>
      <c r="H40" s="257"/>
      <c r="I40" s="257"/>
      <c r="J40" s="257"/>
      <c r="K40" s="257"/>
      <c r="L40" s="257"/>
      <c r="M40" s="257"/>
      <c r="N40" s="258"/>
    </row>
    <row r="41" spans="2:14" x14ac:dyDescent="0.4">
      <c r="B41" s="206" t="s">
        <v>172</v>
      </c>
      <c r="C41" s="207"/>
      <c r="D41" s="207"/>
      <c r="E41" s="207"/>
      <c r="F41" s="207"/>
      <c r="G41" s="207"/>
      <c r="H41" s="207"/>
      <c r="I41" s="207"/>
      <c r="J41" s="207"/>
      <c r="K41" s="207"/>
      <c r="L41" s="207"/>
      <c r="M41" s="207"/>
      <c r="N41" s="208"/>
    </row>
    <row r="42" spans="2:14" ht="17.399999999999999" thickBot="1" x14ac:dyDescent="0.45">
      <c r="B42" s="209" t="s">
        <v>173</v>
      </c>
      <c r="C42" s="210"/>
      <c r="D42" s="210"/>
      <c r="E42" s="210"/>
      <c r="F42" s="210"/>
      <c r="G42" s="210"/>
      <c r="H42" s="210"/>
      <c r="I42" s="210"/>
      <c r="J42" s="210"/>
      <c r="K42" s="210"/>
      <c r="L42" s="210"/>
      <c r="M42" s="210"/>
      <c r="N42" s="211"/>
    </row>
    <row r="43" spans="2:14" ht="48.75" customHeight="1" thickBot="1" x14ac:dyDescent="0.45">
      <c r="B43" s="8"/>
      <c r="C43" s="231" t="s">
        <v>301</v>
      </c>
      <c r="D43" s="233"/>
      <c r="E43" s="236" t="s">
        <v>174</v>
      </c>
      <c r="F43" s="236"/>
      <c r="G43" s="236"/>
      <c r="H43" s="236"/>
      <c r="I43" s="236"/>
      <c r="J43" s="236"/>
      <c r="K43" s="236"/>
      <c r="L43" s="236"/>
      <c r="M43" s="236"/>
      <c r="N43" s="237"/>
    </row>
    <row r="44" spans="2:14" ht="16.5" customHeight="1" thickBot="1" x14ac:dyDescent="0.45">
      <c r="B44" s="8"/>
      <c r="C44" s="231" t="s">
        <v>301</v>
      </c>
      <c r="D44" s="233"/>
      <c r="E44" s="9" t="s">
        <v>175</v>
      </c>
      <c r="F44" s="140"/>
      <c r="G44" s="140"/>
      <c r="H44" s="140"/>
      <c r="I44" s="140"/>
      <c r="J44" s="140"/>
      <c r="K44" s="140"/>
      <c r="L44" s="140"/>
      <c r="M44" s="140"/>
      <c r="N44" s="10"/>
    </row>
    <row r="45" spans="2:14" ht="16.5" customHeight="1" thickBot="1" x14ac:dyDescent="0.45">
      <c r="B45" s="8"/>
      <c r="C45" s="231" t="s">
        <v>301</v>
      </c>
      <c r="D45" s="233"/>
      <c r="E45" s="9" t="s">
        <v>176</v>
      </c>
      <c r="F45" s="140"/>
      <c r="G45" s="140"/>
      <c r="H45" s="140"/>
      <c r="I45" s="140"/>
      <c r="J45" s="140"/>
      <c r="K45" s="140"/>
      <c r="L45" s="140"/>
      <c r="M45" s="140"/>
      <c r="N45" s="10"/>
    </row>
    <row r="46" spans="2:14" x14ac:dyDescent="0.4">
      <c r="B46" s="238" t="s">
        <v>177</v>
      </c>
      <c r="C46" s="239"/>
      <c r="D46" s="239"/>
      <c r="E46" s="239"/>
      <c r="F46" s="239"/>
      <c r="G46" s="239"/>
      <c r="H46" s="239"/>
      <c r="I46" s="239"/>
      <c r="J46" s="239"/>
      <c r="K46" s="239"/>
      <c r="L46" s="239"/>
      <c r="M46" s="239"/>
      <c r="N46" s="240"/>
    </row>
    <row r="47" spans="2:14" ht="17.399999999999999" thickBot="1" x14ac:dyDescent="0.45">
      <c r="B47" s="241" t="s">
        <v>178</v>
      </c>
      <c r="C47" s="242"/>
      <c r="D47" s="242"/>
      <c r="E47" s="242"/>
      <c r="F47" s="242"/>
      <c r="G47" s="242"/>
      <c r="H47" s="242"/>
      <c r="I47" s="242"/>
      <c r="J47" s="242"/>
      <c r="K47" s="242"/>
      <c r="L47" s="242"/>
      <c r="M47" s="242"/>
      <c r="N47" s="243"/>
    </row>
    <row r="48" spans="2:14" ht="19.5" customHeight="1" thickBot="1" x14ac:dyDescent="0.45">
      <c r="B48" s="226" t="s">
        <v>179</v>
      </c>
      <c r="C48" s="229"/>
      <c r="D48" s="230"/>
      <c r="E48" s="231" t="s">
        <v>180</v>
      </c>
      <c r="F48" s="232"/>
      <c r="G48" s="232"/>
      <c r="H48" s="233"/>
      <c r="I48" s="231" t="s">
        <v>181</v>
      </c>
      <c r="J48" s="233"/>
      <c r="K48" s="231" t="s">
        <v>182</v>
      </c>
      <c r="L48" s="233"/>
      <c r="M48" s="232" t="s">
        <v>183</v>
      </c>
      <c r="N48" s="234"/>
    </row>
    <row r="49" spans="2:16" ht="17.25" customHeight="1" thickBot="1" x14ac:dyDescent="0.45">
      <c r="B49" s="227"/>
      <c r="C49" s="235" t="s">
        <v>184</v>
      </c>
      <c r="D49" s="232"/>
      <c r="E49" s="4"/>
      <c r="F49" s="133" t="s">
        <v>149</v>
      </c>
      <c r="G49" s="5"/>
      <c r="H49" s="5" t="s">
        <v>185</v>
      </c>
      <c r="I49" s="4"/>
      <c r="J49" s="7" t="s">
        <v>186</v>
      </c>
      <c r="K49" s="5"/>
      <c r="L49" s="7" t="s">
        <v>186</v>
      </c>
      <c r="M49" s="5"/>
      <c r="N49" s="11" t="s">
        <v>186</v>
      </c>
    </row>
    <row r="50" spans="2:16" ht="19.5" customHeight="1" thickBot="1" x14ac:dyDescent="0.45">
      <c r="B50" s="227"/>
      <c r="C50" s="235" t="s">
        <v>187</v>
      </c>
      <c r="D50" s="232"/>
      <c r="E50" s="4"/>
      <c r="F50" s="133" t="s">
        <v>149</v>
      </c>
      <c r="G50" s="5"/>
      <c r="H50" s="5" t="s">
        <v>185</v>
      </c>
      <c r="I50" s="4"/>
      <c r="J50" s="7" t="s">
        <v>186</v>
      </c>
      <c r="K50" s="5"/>
      <c r="L50" s="7" t="s">
        <v>186</v>
      </c>
      <c r="M50" s="5"/>
      <c r="N50" s="11" t="s">
        <v>186</v>
      </c>
    </row>
    <row r="51" spans="2:16" ht="19.5" customHeight="1" thickBot="1" x14ac:dyDescent="0.45">
      <c r="B51" s="228"/>
      <c r="C51" s="235" t="s">
        <v>188</v>
      </c>
      <c r="D51" s="232"/>
      <c r="E51" s="4"/>
      <c r="F51" s="133" t="s">
        <v>149</v>
      </c>
      <c r="G51" s="5"/>
      <c r="H51" s="5" t="s">
        <v>185</v>
      </c>
      <c r="I51" s="4"/>
      <c r="J51" s="7" t="s">
        <v>186</v>
      </c>
      <c r="K51" s="5"/>
      <c r="L51" s="7" t="s">
        <v>186</v>
      </c>
      <c r="M51" s="5"/>
      <c r="N51" s="11" t="s">
        <v>186</v>
      </c>
    </row>
    <row r="52" spans="2:16" ht="19.5" customHeight="1" x14ac:dyDescent="0.4">
      <c r="B52" s="12"/>
      <c r="C52" s="13"/>
      <c r="D52" s="13"/>
      <c r="E52" s="14"/>
      <c r="F52" s="13"/>
      <c r="G52" s="14"/>
      <c r="H52" s="14"/>
      <c r="I52" s="14"/>
      <c r="J52" s="14"/>
      <c r="K52" s="14"/>
      <c r="L52" s="14"/>
      <c r="M52" s="14"/>
      <c r="N52" s="15"/>
    </row>
    <row r="53" spans="2:16" ht="19.5" customHeight="1" thickBot="1" x14ac:dyDescent="0.45">
      <c r="B53" s="222" t="s">
        <v>189</v>
      </c>
      <c r="C53" s="223"/>
      <c r="D53" s="223"/>
      <c r="E53" s="223"/>
      <c r="F53" s="136"/>
      <c r="G53" s="140"/>
      <c r="H53" s="140"/>
      <c r="I53" s="140"/>
      <c r="J53" s="140"/>
      <c r="K53" s="140"/>
      <c r="L53" s="140"/>
      <c r="M53" s="140"/>
      <c r="N53" s="137"/>
    </row>
    <row r="54" spans="2:16" ht="33.75" customHeight="1" thickBot="1" x14ac:dyDescent="0.45">
      <c r="B54" s="138" t="s">
        <v>190</v>
      </c>
      <c r="C54" s="172" t="s">
        <v>191</v>
      </c>
      <c r="D54" s="173"/>
      <c r="E54" s="174"/>
      <c r="F54" s="172" t="s">
        <v>192</v>
      </c>
      <c r="G54" s="173"/>
      <c r="H54" s="174"/>
      <c r="I54" s="224" t="s">
        <v>354</v>
      </c>
      <c r="J54" s="225"/>
      <c r="K54" s="217" t="s">
        <v>194</v>
      </c>
      <c r="L54" s="217"/>
      <c r="M54" s="217" t="s">
        <v>195</v>
      </c>
      <c r="N54" s="218"/>
      <c r="O54" s="8"/>
      <c r="P54" s="136"/>
    </row>
    <row r="55" spans="2:16" ht="19.5" customHeight="1" thickBot="1" x14ac:dyDescent="0.45">
      <c r="B55" s="138" t="s">
        <v>196</v>
      </c>
      <c r="C55" s="172"/>
      <c r="D55" s="173"/>
      <c r="E55" s="174"/>
      <c r="F55" s="172"/>
      <c r="G55" s="173"/>
      <c r="H55" s="174"/>
      <c r="I55" s="172"/>
      <c r="J55" s="174"/>
      <c r="K55" s="217"/>
      <c r="L55" s="217"/>
      <c r="M55" s="4"/>
      <c r="N55" s="135" t="s">
        <v>197</v>
      </c>
      <c r="O55" s="8"/>
      <c r="P55" s="136"/>
    </row>
    <row r="56" spans="2:16" ht="19.5" customHeight="1" thickBot="1" x14ac:dyDescent="0.45">
      <c r="B56" s="138" t="s">
        <v>198</v>
      </c>
      <c r="C56" s="172"/>
      <c r="D56" s="173"/>
      <c r="E56" s="174"/>
      <c r="F56" s="172"/>
      <c r="G56" s="173"/>
      <c r="H56" s="174"/>
      <c r="I56" s="172"/>
      <c r="J56" s="174"/>
      <c r="K56" s="217"/>
      <c r="L56" s="217"/>
      <c r="M56" s="4"/>
      <c r="N56" s="135" t="s">
        <v>197</v>
      </c>
      <c r="O56" s="8"/>
      <c r="P56" s="136"/>
    </row>
    <row r="57" spans="2:16" ht="19.5" customHeight="1" thickBot="1" x14ac:dyDescent="0.45">
      <c r="B57" s="138" t="s">
        <v>199</v>
      </c>
      <c r="C57" s="172"/>
      <c r="D57" s="173"/>
      <c r="E57" s="174"/>
      <c r="F57" s="172"/>
      <c r="G57" s="173"/>
      <c r="H57" s="174"/>
      <c r="I57" s="172"/>
      <c r="J57" s="174"/>
      <c r="K57" s="217"/>
      <c r="L57" s="217"/>
      <c r="M57" s="4"/>
      <c r="N57" s="135" t="s">
        <v>197</v>
      </c>
      <c r="O57" s="8"/>
      <c r="P57" s="136"/>
    </row>
    <row r="58" spans="2:16" ht="19.5" customHeight="1" thickBot="1" x14ac:dyDescent="0.45">
      <c r="B58" s="138" t="s">
        <v>200</v>
      </c>
      <c r="C58" s="172"/>
      <c r="D58" s="173"/>
      <c r="E58" s="174"/>
      <c r="F58" s="172"/>
      <c r="G58" s="173"/>
      <c r="H58" s="174"/>
      <c r="I58" s="172"/>
      <c r="J58" s="174"/>
      <c r="K58" s="217"/>
      <c r="L58" s="217"/>
      <c r="M58" s="4"/>
      <c r="N58" s="135" t="s">
        <v>197</v>
      </c>
      <c r="O58" s="8"/>
      <c r="P58" s="136"/>
    </row>
    <row r="59" spans="2:16" ht="19.5" customHeight="1" thickBot="1" x14ac:dyDescent="0.45">
      <c r="B59" s="138" t="s">
        <v>201</v>
      </c>
      <c r="C59" s="172"/>
      <c r="D59" s="173"/>
      <c r="E59" s="174"/>
      <c r="F59" s="172"/>
      <c r="G59" s="173"/>
      <c r="H59" s="174"/>
      <c r="I59" s="172"/>
      <c r="J59" s="174"/>
      <c r="K59" s="217"/>
      <c r="L59" s="217"/>
      <c r="M59" s="4"/>
      <c r="N59" s="135" t="s">
        <v>197</v>
      </c>
      <c r="O59" s="8"/>
      <c r="P59" s="136"/>
    </row>
    <row r="60" spans="2:16" ht="19.5" customHeight="1" thickBot="1" x14ac:dyDescent="0.45">
      <c r="B60" s="138" t="s">
        <v>202</v>
      </c>
      <c r="C60" s="16" t="s">
        <v>312</v>
      </c>
      <c r="D60" s="17"/>
      <c r="E60" s="131" t="s">
        <v>313</v>
      </c>
      <c r="F60" s="172"/>
      <c r="G60" s="173"/>
      <c r="H60" s="174"/>
      <c r="I60" s="172"/>
      <c r="J60" s="174"/>
      <c r="K60" s="220"/>
      <c r="L60" s="221"/>
      <c r="M60" s="4"/>
      <c r="N60" s="135" t="s">
        <v>197</v>
      </c>
      <c r="O60" s="8"/>
      <c r="P60" s="136"/>
    </row>
    <row r="61" spans="2:16" ht="64.5" customHeight="1" x14ac:dyDescent="0.4">
      <c r="B61" s="206" t="s">
        <v>203</v>
      </c>
      <c r="C61" s="207"/>
      <c r="D61" s="207"/>
      <c r="E61" s="207"/>
      <c r="F61" s="207"/>
      <c r="G61" s="207"/>
      <c r="H61" s="207"/>
      <c r="I61" s="207"/>
      <c r="J61" s="207"/>
      <c r="K61" s="207"/>
      <c r="L61" s="207"/>
      <c r="M61" s="207"/>
      <c r="N61" s="208"/>
    </row>
    <row r="62" spans="2:16" ht="19.5" customHeight="1" thickBot="1" x14ac:dyDescent="0.45">
      <c r="B62" s="18" t="s">
        <v>204</v>
      </c>
      <c r="C62" s="19"/>
      <c r="D62" s="19"/>
      <c r="E62" s="20"/>
      <c r="F62" s="19"/>
      <c r="G62" s="140"/>
      <c r="H62" s="140"/>
      <c r="I62" s="140"/>
      <c r="J62" s="140"/>
      <c r="K62" s="140"/>
      <c r="L62" s="140"/>
      <c r="M62" s="140"/>
      <c r="N62" s="137"/>
    </row>
    <row r="63" spans="2:16" ht="19.5" customHeight="1" thickBot="1" x14ac:dyDescent="0.45">
      <c r="B63" s="215" t="s">
        <v>205</v>
      </c>
      <c r="C63" s="216"/>
      <c r="D63" s="216" t="s">
        <v>206</v>
      </c>
      <c r="E63" s="216"/>
      <c r="F63" s="216" t="s">
        <v>207</v>
      </c>
      <c r="G63" s="216"/>
      <c r="H63" s="216"/>
      <c r="I63" s="216"/>
      <c r="J63" s="216" t="s">
        <v>208</v>
      </c>
      <c r="K63" s="216"/>
      <c r="L63" s="216"/>
      <c r="M63" s="216" t="s">
        <v>209</v>
      </c>
      <c r="N63" s="219"/>
    </row>
    <row r="64" spans="2:16" ht="19.5" customHeight="1" thickBot="1" x14ac:dyDescent="0.45">
      <c r="B64" s="215"/>
      <c r="C64" s="216"/>
      <c r="D64" s="216"/>
      <c r="E64" s="216"/>
      <c r="F64" s="132" t="s">
        <v>210</v>
      </c>
      <c r="G64" s="132" t="s">
        <v>211</v>
      </c>
      <c r="H64" s="132" t="s">
        <v>212</v>
      </c>
      <c r="I64" s="132" t="s">
        <v>213</v>
      </c>
      <c r="J64" s="216"/>
      <c r="K64" s="216"/>
      <c r="L64" s="216"/>
      <c r="M64" s="216"/>
      <c r="N64" s="219"/>
    </row>
    <row r="65" spans="2:14" ht="19.5" customHeight="1" thickBot="1" x14ac:dyDescent="0.45">
      <c r="B65" s="215"/>
      <c r="C65" s="216"/>
      <c r="D65" s="216"/>
      <c r="E65" s="216"/>
      <c r="F65" s="21"/>
      <c r="G65" s="21"/>
      <c r="H65" s="22"/>
      <c r="I65" s="23"/>
      <c r="J65" s="217"/>
      <c r="K65" s="217"/>
      <c r="L65" s="217"/>
      <c r="M65" s="217"/>
      <c r="N65" s="218"/>
    </row>
    <row r="66" spans="2:14" ht="19.5" customHeight="1" thickBot="1" x14ac:dyDescent="0.45">
      <c r="B66" s="215"/>
      <c r="C66" s="216"/>
      <c r="D66" s="216"/>
      <c r="E66" s="216"/>
      <c r="F66" s="21"/>
      <c r="G66" s="21"/>
      <c r="H66" s="22"/>
      <c r="I66" s="23"/>
      <c r="J66" s="217"/>
      <c r="K66" s="217"/>
      <c r="L66" s="217"/>
      <c r="M66" s="217"/>
      <c r="N66" s="218"/>
    </row>
    <row r="67" spans="2:14" ht="19.5" customHeight="1" thickBot="1" x14ac:dyDescent="0.45">
      <c r="B67" s="215"/>
      <c r="C67" s="216"/>
      <c r="D67" s="216"/>
      <c r="E67" s="216"/>
      <c r="F67" s="21"/>
      <c r="G67" s="21"/>
      <c r="H67" s="22"/>
      <c r="I67" s="23"/>
      <c r="J67" s="217"/>
      <c r="K67" s="217"/>
      <c r="L67" s="217"/>
      <c r="M67" s="217"/>
      <c r="N67" s="218"/>
    </row>
    <row r="68" spans="2:14" ht="19.5" customHeight="1" thickBot="1" x14ac:dyDescent="0.45">
      <c r="B68" s="215"/>
      <c r="C68" s="216"/>
      <c r="D68" s="216"/>
      <c r="E68" s="216"/>
      <c r="F68" s="21"/>
      <c r="G68" s="21"/>
      <c r="H68" s="22"/>
      <c r="I68" s="23"/>
      <c r="J68" s="217"/>
      <c r="K68" s="217"/>
      <c r="L68" s="217"/>
      <c r="M68" s="217"/>
      <c r="N68" s="218"/>
    </row>
    <row r="69" spans="2:14" ht="19.5" customHeight="1" thickBot="1" x14ac:dyDescent="0.45">
      <c r="B69" s="215"/>
      <c r="C69" s="216"/>
      <c r="D69" s="216"/>
      <c r="E69" s="216"/>
      <c r="F69" s="21"/>
      <c r="G69" s="21"/>
      <c r="H69" s="22"/>
      <c r="I69" s="23"/>
      <c r="J69" s="217"/>
      <c r="K69" s="217"/>
      <c r="L69" s="217"/>
      <c r="M69" s="217"/>
      <c r="N69" s="218"/>
    </row>
    <row r="70" spans="2:14" ht="19.5" customHeight="1" thickBot="1" x14ac:dyDescent="0.45">
      <c r="B70" s="215"/>
      <c r="C70" s="216"/>
      <c r="D70" s="216"/>
      <c r="E70" s="216"/>
      <c r="F70" s="21"/>
      <c r="G70" s="21"/>
      <c r="H70" s="22"/>
      <c r="I70" s="23"/>
      <c r="J70" s="217"/>
      <c r="K70" s="217"/>
      <c r="L70" s="217"/>
      <c r="M70" s="217"/>
      <c r="N70" s="218"/>
    </row>
    <row r="71" spans="2:14" ht="19.5" customHeight="1" thickBot="1" x14ac:dyDescent="0.45">
      <c r="B71" s="215"/>
      <c r="C71" s="216"/>
      <c r="D71" s="216"/>
      <c r="E71" s="216"/>
      <c r="F71" s="21"/>
      <c r="G71" s="21"/>
      <c r="H71" s="22"/>
      <c r="I71" s="23"/>
      <c r="J71" s="217"/>
      <c r="K71" s="217"/>
      <c r="L71" s="217"/>
      <c r="M71" s="217"/>
      <c r="N71" s="218"/>
    </row>
    <row r="72" spans="2:14" ht="19.5" customHeight="1" thickBot="1" x14ac:dyDescent="0.45">
      <c r="B72" s="215"/>
      <c r="C72" s="216"/>
      <c r="D72" s="216"/>
      <c r="E72" s="216"/>
      <c r="F72" s="21"/>
      <c r="G72" s="21"/>
      <c r="H72" s="22"/>
      <c r="I72" s="23"/>
      <c r="J72" s="217"/>
      <c r="K72" s="217"/>
      <c r="L72" s="217"/>
      <c r="M72" s="217"/>
      <c r="N72" s="218"/>
    </row>
    <row r="73" spans="2:14" ht="19.5" customHeight="1" thickBot="1" x14ac:dyDescent="0.45">
      <c r="B73" s="215"/>
      <c r="C73" s="216"/>
      <c r="D73" s="216"/>
      <c r="E73" s="216"/>
      <c r="F73" s="21"/>
      <c r="G73" s="21"/>
      <c r="H73" s="22"/>
      <c r="I73" s="23"/>
      <c r="J73" s="217"/>
      <c r="K73" s="217"/>
      <c r="L73" s="217"/>
      <c r="M73" s="217"/>
      <c r="N73" s="218"/>
    </row>
    <row r="74" spans="2:14" ht="19.5" customHeight="1" thickBot="1" x14ac:dyDescent="0.45">
      <c r="B74" s="215"/>
      <c r="C74" s="216"/>
      <c r="D74" s="216"/>
      <c r="E74" s="216"/>
      <c r="F74" s="21"/>
      <c r="G74" s="21"/>
      <c r="H74" s="22"/>
      <c r="I74" s="23"/>
      <c r="J74" s="217"/>
      <c r="K74" s="217"/>
      <c r="L74" s="217"/>
      <c r="M74" s="217"/>
      <c r="N74" s="218"/>
    </row>
    <row r="75" spans="2:14" ht="58.5" customHeight="1" thickBot="1" x14ac:dyDescent="0.45">
      <c r="B75" s="203" t="s">
        <v>214</v>
      </c>
      <c r="C75" s="204"/>
      <c r="D75" s="204"/>
      <c r="E75" s="204"/>
      <c r="F75" s="204"/>
      <c r="G75" s="204"/>
      <c r="H75" s="204"/>
      <c r="I75" s="204"/>
      <c r="J75" s="204"/>
      <c r="K75" s="204"/>
      <c r="L75" s="204"/>
      <c r="M75" s="204"/>
      <c r="N75" s="205"/>
    </row>
    <row r="76" spans="2:14" ht="16.5" customHeight="1" x14ac:dyDescent="0.4">
      <c r="B76" s="206" t="s">
        <v>215</v>
      </c>
      <c r="C76" s="207"/>
      <c r="D76" s="207"/>
      <c r="E76" s="207"/>
      <c r="F76" s="207"/>
      <c r="G76" s="207"/>
      <c r="H76" s="207"/>
      <c r="I76" s="207"/>
      <c r="J76" s="207"/>
      <c r="K76" s="207"/>
      <c r="L76" s="207"/>
      <c r="M76" s="207"/>
      <c r="N76" s="208"/>
    </row>
    <row r="77" spans="2:14" ht="16.5" customHeight="1" x14ac:dyDescent="0.4">
      <c r="B77" s="209" t="s">
        <v>216</v>
      </c>
      <c r="C77" s="210"/>
      <c r="D77" s="210"/>
      <c r="E77" s="210"/>
      <c r="F77" s="210"/>
      <c r="G77" s="210"/>
      <c r="H77" s="210"/>
      <c r="I77" s="210"/>
      <c r="J77" s="210"/>
      <c r="K77" s="210"/>
      <c r="L77" s="210"/>
      <c r="M77" s="210"/>
      <c r="N77" s="211"/>
    </row>
    <row r="78" spans="2:14" ht="16.5" customHeight="1" thickBot="1" x14ac:dyDescent="0.45">
      <c r="B78" s="212" t="s">
        <v>217</v>
      </c>
      <c r="C78" s="213"/>
      <c r="D78" s="213"/>
      <c r="E78" s="213"/>
      <c r="F78" s="213"/>
      <c r="G78" s="213"/>
      <c r="H78" s="213"/>
      <c r="I78" s="213"/>
      <c r="J78" s="213"/>
      <c r="K78" s="213"/>
      <c r="L78" s="213"/>
      <c r="M78" s="213"/>
      <c r="N78" s="214"/>
    </row>
    <row r="79" spans="2:14" ht="17.399999999999999" thickTop="1" x14ac:dyDescent="0.4">
      <c r="B79" s="24"/>
    </row>
    <row r="80" spans="2:14" x14ac:dyDescent="0.4">
      <c r="B80" s="24"/>
    </row>
    <row r="81" spans="2:2" x14ac:dyDescent="0.4">
      <c r="B81" s="24"/>
    </row>
    <row r="82" spans="2:2" x14ac:dyDescent="0.4">
      <c r="B82" s="24"/>
    </row>
  </sheetData>
  <mergeCells count="143">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 ref="B11:H11"/>
    <mergeCell ref="I11:N11"/>
    <mergeCell ref="B12:D12"/>
    <mergeCell ref="E12:H12"/>
    <mergeCell ref="I12:K12"/>
    <mergeCell ref="L12:N12"/>
    <mergeCell ref="B9:C9"/>
    <mergeCell ref="K9:L9"/>
    <mergeCell ref="B10:C10"/>
    <mergeCell ref="D10:G10"/>
    <mergeCell ref="I10:L10"/>
    <mergeCell ref="M10:N10"/>
    <mergeCell ref="B19:N19"/>
    <mergeCell ref="B20:N20"/>
    <mergeCell ref="B21:N21"/>
    <mergeCell ref="B22:N25"/>
    <mergeCell ref="B26:N26"/>
    <mergeCell ref="B27:N27"/>
    <mergeCell ref="B13:H13"/>
    <mergeCell ref="I13:N13"/>
    <mergeCell ref="B14:H14"/>
    <mergeCell ref="I14:N14"/>
    <mergeCell ref="B15:N15"/>
    <mergeCell ref="B16:N18"/>
    <mergeCell ref="B39:N40"/>
    <mergeCell ref="B41:N41"/>
    <mergeCell ref="B42:N42"/>
    <mergeCell ref="C43:D43"/>
    <mergeCell ref="E43:N43"/>
    <mergeCell ref="C44:D44"/>
    <mergeCell ref="B28:N31"/>
    <mergeCell ref="B32:N32"/>
    <mergeCell ref="B33:N33"/>
    <mergeCell ref="B34:N36"/>
    <mergeCell ref="B37:N37"/>
    <mergeCell ref="B38:N38"/>
    <mergeCell ref="C45:D45"/>
    <mergeCell ref="B46:N46"/>
    <mergeCell ref="B47:N47"/>
    <mergeCell ref="B48:B51"/>
    <mergeCell ref="C48:D48"/>
    <mergeCell ref="E48:H48"/>
    <mergeCell ref="I48:J48"/>
    <mergeCell ref="K48:L48"/>
    <mergeCell ref="M48:N48"/>
    <mergeCell ref="C49:D49"/>
    <mergeCell ref="K54:L54"/>
    <mergeCell ref="M54:N54"/>
    <mergeCell ref="C55:E55"/>
    <mergeCell ref="F55:H55"/>
    <mergeCell ref="I55:J55"/>
    <mergeCell ref="K55:L55"/>
    <mergeCell ref="C50:D50"/>
    <mergeCell ref="C51:D51"/>
    <mergeCell ref="B53:E53"/>
    <mergeCell ref="C54:E54"/>
    <mergeCell ref="F54:H54"/>
    <mergeCell ref="I54:J5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F60:H60"/>
    <mergeCell ref="I60:J60"/>
    <mergeCell ref="K60:L60"/>
    <mergeCell ref="B61:N61"/>
    <mergeCell ref="B63:C64"/>
    <mergeCell ref="D63:E64"/>
    <mergeCell ref="F63:I63"/>
    <mergeCell ref="J63:L64"/>
    <mergeCell ref="M63:N64"/>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75:N75"/>
    <mergeCell ref="B76:N76"/>
    <mergeCell ref="B77:N77"/>
    <mergeCell ref="B78:N78"/>
    <mergeCell ref="B73:C73"/>
    <mergeCell ref="D73:E73"/>
    <mergeCell ref="J73:L73"/>
    <mergeCell ref="M73:N73"/>
    <mergeCell ref="B74:C74"/>
    <mergeCell ref="D74:E74"/>
    <mergeCell ref="J74:L74"/>
    <mergeCell ref="M74:N74"/>
  </mergeCells>
  <phoneticPr fontId="1"/>
  <dataValidations count="2">
    <dataValidation imeMode="halfKatakana" allowBlank="1" showInputMessage="1" showErrorMessage="1" sqref="B65:B75" xr:uid="{AE0F80EA-A1C5-4BA9-99AA-2DC3CF91C4B4}"/>
    <dataValidation imeMode="halfAlpha" allowBlank="1" showInputMessage="1" showErrorMessage="1" sqref="F65:G74" xr:uid="{A12A4398-24F7-4D70-BA13-E66CEAA55B79}"/>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594360</xdr:colOff>
                    <xdr:row>54</xdr:row>
                    <xdr:rowOff>0</xdr:rowOff>
                  </from>
                  <to>
                    <xdr:col>11</xdr:col>
                    <xdr:colOff>541020</xdr:colOff>
                    <xdr:row>54</xdr:row>
                    <xdr:rowOff>236220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10</xdr:col>
                    <xdr:colOff>594360</xdr:colOff>
                    <xdr:row>55</xdr:row>
                    <xdr:rowOff>0</xdr:rowOff>
                  </from>
                  <to>
                    <xdr:col>11</xdr:col>
                    <xdr:colOff>541020</xdr:colOff>
                    <xdr:row>55</xdr:row>
                    <xdr:rowOff>236220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594360</xdr:colOff>
                    <xdr:row>56</xdr:row>
                    <xdr:rowOff>0</xdr:rowOff>
                  </from>
                  <to>
                    <xdr:col>11</xdr:col>
                    <xdr:colOff>541020</xdr:colOff>
                    <xdr:row>56</xdr:row>
                    <xdr:rowOff>236220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594360</xdr:colOff>
                    <xdr:row>57</xdr:row>
                    <xdr:rowOff>0</xdr:rowOff>
                  </from>
                  <to>
                    <xdr:col>11</xdr:col>
                    <xdr:colOff>541020</xdr:colOff>
                    <xdr:row>57</xdr:row>
                    <xdr:rowOff>236220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594360</xdr:colOff>
                    <xdr:row>58</xdr:row>
                    <xdr:rowOff>0</xdr:rowOff>
                  </from>
                  <to>
                    <xdr:col>11</xdr:col>
                    <xdr:colOff>541020</xdr:colOff>
                    <xdr:row>58</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38C1D0A-0F8D-4C76-B07C-083C9D9F1B76}">
          <x14:formula1>
            <xm:f>コード表!$E$2:$E$3</xm:f>
          </x14:formula1>
          <xm:sqref>I13:N13</xm:sqref>
        </x14:dataValidation>
        <x14:dataValidation type="list" allowBlank="1" showInputMessage="1" showErrorMessage="1" xr:uid="{1557A8F2-9A0D-4FE3-BC3C-083833F1117B}">
          <x14:formula1>
            <xm:f>コード表!$F$2:$F$4</xm:f>
          </x14:formula1>
          <xm:sqref>M10:N10</xm:sqref>
        </x14:dataValidation>
        <x14:dataValidation type="list" allowBlank="1" showInputMessage="1" showErrorMessage="1" xr:uid="{293AA11C-79CE-4AFD-AC34-43EDD8846780}">
          <x14:formula1>
            <xm:f>コード表!$A$2:$A$3</xm:f>
          </x14:formula1>
          <xm:sqref>C43:D45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AC69-22E2-4310-B4DC-DE390F603572}">
  <dimension ref="B2:P82"/>
  <sheetViews>
    <sheetView showGridLines="0" tabSelected="1" view="pageBreakPreview" topLeftCell="A37" zoomScale="96" zoomScaleNormal="100" zoomScaleSheetLayoutView="96" workbookViewId="0"/>
  </sheetViews>
  <sheetFormatPr defaultColWidth="9" defaultRowHeight="16.8" x14ac:dyDescent="0.4"/>
  <cols>
    <col min="1" max="16384" width="9" style="131"/>
  </cols>
  <sheetData>
    <row r="2" spans="2:14" ht="29.4" x14ac:dyDescent="0.65">
      <c r="B2" s="197" t="s">
        <v>248</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7.399999999999999"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156</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162</v>
      </c>
      <c r="C15" s="207"/>
      <c r="D15" s="207"/>
      <c r="E15" s="207"/>
      <c r="F15" s="207"/>
      <c r="G15" s="207"/>
      <c r="H15" s="207"/>
      <c r="I15" s="207"/>
      <c r="J15" s="207"/>
      <c r="K15" s="207"/>
      <c r="L15" s="207"/>
      <c r="M15" s="207"/>
      <c r="N15" s="208"/>
    </row>
    <row r="16" spans="2:14" ht="17.399999999999999" thickBot="1" x14ac:dyDescent="0.45">
      <c r="B16" s="244"/>
      <c r="C16" s="245"/>
      <c r="D16" s="245"/>
      <c r="E16" s="245"/>
      <c r="F16" s="245"/>
      <c r="G16" s="245"/>
      <c r="H16" s="245"/>
      <c r="I16" s="245"/>
      <c r="J16" s="245"/>
      <c r="K16" s="245"/>
      <c r="L16" s="245"/>
      <c r="M16" s="245"/>
      <c r="N16" s="246"/>
    </row>
    <row r="17" spans="2:14" ht="18.75" customHeight="1" thickTop="1" thickBot="1" x14ac:dyDescent="0.45">
      <c r="B17" s="247"/>
      <c r="C17" s="248"/>
      <c r="D17" s="248"/>
      <c r="E17" s="248"/>
      <c r="F17" s="248"/>
      <c r="G17" s="248"/>
      <c r="H17" s="248"/>
      <c r="I17" s="248"/>
      <c r="J17" s="248"/>
      <c r="K17" s="248"/>
      <c r="L17" s="248"/>
      <c r="M17" s="248"/>
      <c r="N17" s="249"/>
    </row>
    <row r="18" spans="2:14" ht="19.5" customHeight="1" thickTop="1" thickBot="1" x14ac:dyDescent="0.45">
      <c r="B18" s="250"/>
      <c r="C18" s="251"/>
      <c r="D18" s="251"/>
      <c r="E18" s="251"/>
      <c r="F18" s="251"/>
      <c r="G18" s="251"/>
      <c r="H18" s="251"/>
      <c r="I18" s="251"/>
      <c r="J18" s="251"/>
      <c r="K18" s="251"/>
      <c r="L18" s="251"/>
      <c r="M18" s="251"/>
      <c r="N18" s="252"/>
    </row>
    <row r="19" spans="2:14" x14ac:dyDescent="0.4">
      <c r="B19" s="206" t="s">
        <v>163</v>
      </c>
      <c r="C19" s="207"/>
      <c r="D19" s="207"/>
      <c r="E19" s="207"/>
      <c r="F19" s="207"/>
      <c r="G19" s="207"/>
      <c r="H19" s="207"/>
      <c r="I19" s="207"/>
      <c r="J19" s="207"/>
      <c r="K19" s="207"/>
      <c r="L19" s="207"/>
      <c r="M19" s="207"/>
      <c r="N19" s="208"/>
    </row>
    <row r="20" spans="2:14" x14ac:dyDescent="0.4">
      <c r="B20" s="209" t="s">
        <v>164</v>
      </c>
      <c r="C20" s="210"/>
      <c r="D20" s="210"/>
      <c r="E20" s="210"/>
      <c r="F20" s="210"/>
      <c r="G20" s="210"/>
      <c r="H20" s="210"/>
      <c r="I20" s="210"/>
      <c r="J20" s="210"/>
      <c r="K20" s="210"/>
      <c r="L20" s="210"/>
      <c r="M20" s="210"/>
      <c r="N20" s="211"/>
    </row>
    <row r="21" spans="2:14" x14ac:dyDescent="0.4">
      <c r="B21" s="209" t="s">
        <v>165</v>
      </c>
      <c r="C21" s="210"/>
      <c r="D21" s="210"/>
      <c r="E21" s="210"/>
      <c r="F21" s="210"/>
      <c r="G21" s="210"/>
      <c r="H21" s="210"/>
      <c r="I21" s="210"/>
      <c r="J21" s="210"/>
      <c r="K21" s="210"/>
      <c r="L21" s="210"/>
      <c r="M21" s="210"/>
      <c r="N21" s="211"/>
    </row>
    <row r="22" spans="2:14" ht="17.399999999999999" thickBot="1" x14ac:dyDescent="0.45">
      <c r="B22" s="244"/>
      <c r="C22" s="245"/>
      <c r="D22" s="245"/>
      <c r="E22" s="245"/>
      <c r="F22" s="245"/>
      <c r="G22" s="245"/>
      <c r="H22" s="245"/>
      <c r="I22" s="245"/>
      <c r="J22" s="245"/>
      <c r="K22" s="245"/>
      <c r="L22" s="245"/>
      <c r="M22" s="245"/>
      <c r="N22" s="246"/>
    </row>
    <row r="23" spans="2:14" ht="18" thickTop="1" thickBot="1" x14ac:dyDescent="0.45">
      <c r="B23" s="247"/>
      <c r="C23" s="248"/>
      <c r="D23" s="248"/>
      <c r="E23" s="248"/>
      <c r="F23" s="248"/>
      <c r="G23" s="248"/>
      <c r="H23" s="248"/>
      <c r="I23" s="248"/>
      <c r="J23" s="248"/>
      <c r="K23" s="248"/>
      <c r="L23" s="248"/>
      <c r="M23" s="248"/>
      <c r="N23" s="249"/>
    </row>
    <row r="24" spans="2:14" ht="18" thickTop="1" thickBot="1" x14ac:dyDescent="0.45">
      <c r="B24" s="247"/>
      <c r="C24" s="248"/>
      <c r="D24" s="248"/>
      <c r="E24" s="248"/>
      <c r="F24" s="248"/>
      <c r="G24" s="248"/>
      <c r="H24" s="248"/>
      <c r="I24" s="248"/>
      <c r="J24" s="248"/>
      <c r="K24" s="248"/>
      <c r="L24" s="248"/>
      <c r="M24" s="248"/>
      <c r="N24" s="249"/>
    </row>
    <row r="25" spans="2:14" ht="18" thickTop="1" thickBot="1" x14ac:dyDescent="0.45">
      <c r="B25" s="250"/>
      <c r="C25" s="251"/>
      <c r="D25" s="251"/>
      <c r="E25" s="251"/>
      <c r="F25" s="251"/>
      <c r="G25" s="251"/>
      <c r="H25" s="251"/>
      <c r="I25" s="251"/>
      <c r="J25" s="251"/>
      <c r="K25" s="251"/>
      <c r="L25" s="251"/>
      <c r="M25" s="251"/>
      <c r="N25" s="252"/>
    </row>
    <row r="26" spans="2:14" x14ac:dyDescent="0.4">
      <c r="B26" s="206" t="s">
        <v>166</v>
      </c>
      <c r="C26" s="207"/>
      <c r="D26" s="207"/>
      <c r="E26" s="207"/>
      <c r="F26" s="207"/>
      <c r="G26" s="207"/>
      <c r="H26" s="207"/>
      <c r="I26" s="207"/>
      <c r="J26" s="207"/>
      <c r="K26" s="207"/>
      <c r="L26" s="207"/>
      <c r="M26" s="207"/>
      <c r="N26" s="208"/>
    </row>
    <row r="27" spans="2:14" x14ac:dyDescent="0.4">
      <c r="B27" s="209" t="s">
        <v>167</v>
      </c>
      <c r="C27" s="210"/>
      <c r="D27" s="210"/>
      <c r="E27" s="210"/>
      <c r="F27" s="210"/>
      <c r="G27" s="210"/>
      <c r="H27" s="210"/>
      <c r="I27" s="210"/>
      <c r="J27" s="210"/>
      <c r="K27" s="210"/>
      <c r="L27" s="210"/>
      <c r="M27" s="210"/>
      <c r="N27" s="211"/>
    </row>
    <row r="28" spans="2:14" ht="18.75" customHeight="1" thickBot="1" x14ac:dyDescent="0.45">
      <c r="B28" s="244"/>
      <c r="C28" s="245"/>
      <c r="D28" s="245"/>
      <c r="E28" s="245"/>
      <c r="F28" s="245"/>
      <c r="G28" s="245"/>
      <c r="H28" s="245"/>
      <c r="I28" s="245"/>
      <c r="J28" s="245"/>
      <c r="K28" s="245"/>
      <c r="L28" s="245"/>
      <c r="M28" s="245"/>
      <c r="N28" s="246"/>
    </row>
    <row r="29" spans="2:14" ht="18.75" customHeight="1" thickTop="1" thickBot="1" x14ac:dyDescent="0.45">
      <c r="B29" s="247"/>
      <c r="C29" s="248"/>
      <c r="D29" s="248"/>
      <c r="E29" s="248"/>
      <c r="F29" s="248"/>
      <c r="G29" s="248"/>
      <c r="H29" s="248"/>
      <c r="I29" s="248"/>
      <c r="J29" s="248"/>
      <c r="K29" s="248"/>
      <c r="L29" s="248"/>
      <c r="M29" s="248"/>
      <c r="N29" s="249"/>
    </row>
    <row r="30" spans="2:14" ht="18.75" customHeight="1" thickTop="1" thickBot="1" x14ac:dyDescent="0.45">
      <c r="B30" s="247"/>
      <c r="C30" s="248"/>
      <c r="D30" s="248"/>
      <c r="E30" s="248"/>
      <c r="F30" s="248"/>
      <c r="G30" s="248"/>
      <c r="H30" s="248"/>
      <c r="I30" s="248"/>
      <c r="J30" s="248"/>
      <c r="K30" s="248"/>
      <c r="L30" s="248"/>
      <c r="M30" s="248"/>
      <c r="N30" s="249"/>
    </row>
    <row r="31" spans="2:14" ht="19.5" customHeight="1" thickTop="1" thickBot="1" x14ac:dyDescent="0.45">
      <c r="B31" s="250"/>
      <c r="C31" s="251"/>
      <c r="D31" s="251"/>
      <c r="E31" s="251"/>
      <c r="F31" s="251"/>
      <c r="G31" s="251"/>
      <c r="H31" s="251"/>
      <c r="I31" s="251"/>
      <c r="J31" s="251"/>
      <c r="K31" s="251"/>
      <c r="L31" s="251"/>
      <c r="M31" s="251"/>
      <c r="N31" s="252"/>
    </row>
    <row r="32" spans="2:14" x14ac:dyDescent="0.4">
      <c r="B32" s="206" t="s">
        <v>168</v>
      </c>
      <c r="C32" s="207"/>
      <c r="D32" s="207"/>
      <c r="E32" s="207"/>
      <c r="F32" s="207"/>
      <c r="G32" s="207"/>
      <c r="H32" s="207"/>
      <c r="I32" s="207"/>
      <c r="J32" s="207"/>
      <c r="K32" s="207"/>
      <c r="L32" s="207"/>
      <c r="M32" s="207"/>
      <c r="N32" s="208"/>
    </row>
    <row r="33" spans="2:14" x14ac:dyDescent="0.4">
      <c r="B33" s="209" t="s">
        <v>169</v>
      </c>
      <c r="C33" s="210"/>
      <c r="D33" s="210"/>
      <c r="E33" s="210"/>
      <c r="F33" s="210"/>
      <c r="G33" s="210"/>
      <c r="H33" s="210"/>
      <c r="I33" s="210"/>
      <c r="J33" s="210"/>
      <c r="K33" s="210"/>
      <c r="L33" s="210"/>
      <c r="M33" s="210"/>
      <c r="N33" s="211"/>
    </row>
    <row r="34" spans="2:14" ht="17.399999999999999" thickBot="1" x14ac:dyDescent="0.45">
      <c r="B34" s="244"/>
      <c r="C34" s="245"/>
      <c r="D34" s="245"/>
      <c r="E34" s="245"/>
      <c r="F34" s="245"/>
      <c r="G34" s="245"/>
      <c r="H34" s="245"/>
      <c r="I34" s="245"/>
      <c r="J34" s="245"/>
      <c r="K34" s="245"/>
      <c r="L34" s="245"/>
      <c r="M34" s="245"/>
      <c r="N34" s="246"/>
    </row>
    <row r="35" spans="2:14" ht="18" thickTop="1" thickBot="1" x14ac:dyDescent="0.45">
      <c r="B35" s="247"/>
      <c r="C35" s="248"/>
      <c r="D35" s="248"/>
      <c r="E35" s="248"/>
      <c r="F35" s="248"/>
      <c r="G35" s="248"/>
      <c r="H35" s="248"/>
      <c r="I35" s="248"/>
      <c r="J35" s="248"/>
      <c r="K35" s="248"/>
      <c r="L35" s="248"/>
      <c r="M35" s="248"/>
      <c r="N35" s="249"/>
    </row>
    <row r="36" spans="2:14" ht="18" thickTop="1" thickBot="1" x14ac:dyDescent="0.45">
      <c r="B36" s="250"/>
      <c r="C36" s="251"/>
      <c r="D36" s="251"/>
      <c r="E36" s="251"/>
      <c r="F36" s="251"/>
      <c r="G36" s="251"/>
      <c r="H36" s="251"/>
      <c r="I36" s="251"/>
      <c r="J36" s="251"/>
      <c r="K36" s="251"/>
      <c r="L36" s="251"/>
      <c r="M36" s="251"/>
      <c r="N36" s="252"/>
    </row>
    <row r="37" spans="2:14" x14ac:dyDescent="0.4">
      <c r="B37" s="206" t="s">
        <v>170</v>
      </c>
      <c r="C37" s="207"/>
      <c r="D37" s="207"/>
      <c r="E37" s="207"/>
      <c r="F37" s="207"/>
      <c r="G37" s="207"/>
      <c r="H37" s="207"/>
      <c r="I37" s="207"/>
      <c r="J37" s="207"/>
      <c r="K37" s="207"/>
      <c r="L37" s="207"/>
      <c r="M37" s="207"/>
      <c r="N37" s="208"/>
    </row>
    <row r="38" spans="2:14" x14ac:dyDescent="0.4">
      <c r="B38" s="209" t="s">
        <v>171</v>
      </c>
      <c r="C38" s="210"/>
      <c r="D38" s="210"/>
      <c r="E38" s="210"/>
      <c r="F38" s="210"/>
      <c r="G38" s="210"/>
      <c r="H38" s="210"/>
      <c r="I38" s="210"/>
      <c r="J38" s="210"/>
      <c r="K38" s="210"/>
      <c r="L38" s="210"/>
      <c r="M38" s="210"/>
      <c r="N38" s="211"/>
    </row>
    <row r="39" spans="2:14" ht="17.399999999999999" thickBot="1" x14ac:dyDescent="0.45">
      <c r="B39" s="253"/>
      <c r="C39" s="254"/>
      <c r="D39" s="254"/>
      <c r="E39" s="254"/>
      <c r="F39" s="254"/>
      <c r="G39" s="254"/>
      <c r="H39" s="254"/>
      <c r="I39" s="254"/>
      <c r="J39" s="254"/>
      <c r="K39" s="254"/>
      <c r="L39" s="254"/>
      <c r="M39" s="254"/>
      <c r="N39" s="255"/>
    </row>
    <row r="40" spans="2:14" ht="18" thickTop="1" thickBot="1" x14ac:dyDescent="0.45">
      <c r="B40" s="256"/>
      <c r="C40" s="257"/>
      <c r="D40" s="257"/>
      <c r="E40" s="257"/>
      <c r="F40" s="257"/>
      <c r="G40" s="257"/>
      <c r="H40" s="257"/>
      <c r="I40" s="257"/>
      <c r="J40" s="257"/>
      <c r="K40" s="257"/>
      <c r="L40" s="257"/>
      <c r="M40" s="257"/>
      <c r="N40" s="258"/>
    </row>
    <row r="41" spans="2:14" x14ac:dyDescent="0.4">
      <c r="B41" s="206" t="s">
        <v>172</v>
      </c>
      <c r="C41" s="207"/>
      <c r="D41" s="207"/>
      <c r="E41" s="207"/>
      <c r="F41" s="207"/>
      <c r="G41" s="207"/>
      <c r="H41" s="207"/>
      <c r="I41" s="207"/>
      <c r="J41" s="207"/>
      <c r="K41" s="207"/>
      <c r="L41" s="207"/>
      <c r="M41" s="207"/>
      <c r="N41" s="208"/>
    </row>
    <row r="42" spans="2:14" ht="17.399999999999999" thickBot="1" x14ac:dyDescent="0.45">
      <c r="B42" s="209" t="s">
        <v>173</v>
      </c>
      <c r="C42" s="210"/>
      <c r="D42" s="210"/>
      <c r="E42" s="210"/>
      <c r="F42" s="210"/>
      <c r="G42" s="210"/>
      <c r="H42" s="210"/>
      <c r="I42" s="210"/>
      <c r="J42" s="210"/>
      <c r="K42" s="210"/>
      <c r="L42" s="210"/>
      <c r="M42" s="210"/>
      <c r="N42" s="211"/>
    </row>
    <row r="43" spans="2:14" ht="48.75" customHeight="1" thickBot="1" x14ac:dyDescent="0.45">
      <c r="B43" s="8"/>
      <c r="C43" s="231" t="s">
        <v>301</v>
      </c>
      <c r="D43" s="233"/>
      <c r="E43" s="236" t="s">
        <v>174</v>
      </c>
      <c r="F43" s="236"/>
      <c r="G43" s="236"/>
      <c r="H43" s="236"/>
      <c r="I43" s="236"/>
      <c r="J43" s="236"/>
      <c r="K43" s="236"/>
      <c r="L43" s="236"/>
      <c r="M43" s="236"/>
      <c r="N43" s="237"/>
    </row>
    <row r="44" spans="2:14" ht="16.5" customHeight="1" thickBot="1" x14ac:dyDescent="0.45">
      <c r="B44" s="8"/>
      <c r="C44" s="231" t="s">
        <v>301</v>
      </c>
      <c r="D44" s="233"/>
      <c r="E44" s="9" t="s">
        <v>175</v>
      </c>
      <c r="F44" s="140"/>
      <c r="G44" s="140"/>
      <c r="H44" s="140"/>
      <c r="I44" s="140"/>
      <c r="J44" s="140"/>
      <c r="K44" s="140"/>
      <c r="L44" s="140"/>
      <c r="M44" s="140"/>
      <c r="N44" s="10"/>
    </row>
    <row r="45" spans="2:14" ht="16.5" customHeight="1" thickBot="1" x14ac:dyDescent="0.45">
      <c r="B45" s="8"/>
      <c r="C45" s="231" t="s">
        <v>301</v>
      </c>
      <c r="D45" s="233"/>
      <c r="E45" s="9" t="s">
        <v>176</v>
      </c>
      <c r="F45" s="140"/>
      <c r="G45" s="140"/>
      <c r="H45" s="140"/>
      <c r="I45" s="140"/>
      <c r="J45" s="140"/>
      <c r="K45" s="140"/>
      <c r="L45" s="140"/>
      <c r="M45" s="140"/>
      <c r="N45" s="10"/>
    </row>
    <row r="46" spans="2:14" x14ac:dyDescent="0.4">
      <c r="B46" s="238" t="s">
        <v>177</v>
      </c>
      <c r="C46" s="239"/>
      <c r="D46" s="239"/>
      <c r="E46" s="239"/>
      <c r="F46" s="239"/>
      <c r="G46" s="239"/>
      <c r="H46" s="239"/>
      <c r="I46" s="239"/>
      <c r="J46" s="239"/>
      <c r="K46" s="239"/>
      <c r="L46" s="239"/>
      <c r="M46" s="239"/>
      <c r="N46" s="240"/>
    </row>
    <row r="47" spans="2:14" ht="17.399999999999999" thickBot="1" x14ac:dyDescent="0.45">
      <c r="B47" s="241" t="s">
        <v>178</v>
      </c>
      <c r="C47" s="242"/>
      <c r="D47" s="242"/>
      <c r="E47" s="242"/>
      <c r="F47" s="242"/>
      <c r="G47" s="242"/>
      <c r="H47" s="242"/>
      <c r="I47" s="242"/>
      <c r="J47" s="242"/>
      <c r="K47" s="242"/>
      <c r="L47" s="242"/>
      <c r="M47" s="242"/>
      <c r="N47" s="243"/>
    </row>
    <row r="48" spans="2:14" ht="19.5" customHeight="1" thickBot="1" x14ac:dyDescent="0.45">
      <c r="B48" s="226" t="s">
        <v>179</v>
      </c>
      <c r="C48" s="229"/>
      <c r="D48" s="230"/>
      <c r="E48" s="231" t="s">
        <v>180</v>
      </c>
      <c r="F48" s="232"/>
      <c r="G48" s="232"/>
      <c r="H48" s="233"/>
      <c r="I48" s="231" t="s">
        <v>181</v>
      </c>
      <c r="J48" s="233"/>
      <c r="K48" s="231" t="s">
        <v>182</v>
      </c>
      <c r="L48" s="233"/>
      <c r="M48" s="232" t="s">
        <v>183</v>
      </c>
      <c r="N48" s="234"/>
    </row>
    <row r="49" spans="2:16" ht="17.25" customHeight="1" thickBot="1" x14ac:dyDescent="0.45">
      <c r="B49" s="227"/>
      <c r="C49" s="235" t="s">
        <v>184</v>
      </c>
      <c r="D49" s="232"/>
      <c r="E49" s="4"/>
      <c r="F49" s="133" t="s">
        <v>149</v>
      </c>
      <c r="G49" s="5"/>
      <c r="H49" s="5" t="s">
        <v>185</v>
      </c>
      <c r="I49" s="4"/>
      <c r="J49" s="7" t="s">
        <v>186</v>
      </c>
      <c r="K49" s="5"/>
      <c r="L49" s="7" t="s">
        <v>186</v>
      </c>
      <c r="M49" s="5"/>
      <c r="N49" s="11" t="s">
        <v>186</v>
      </c>
    </row>
    <row r="50" spans="2:16" ht="19.5" customHeight="1" thickBot="1" x14ac:dyDescent="0.45">
      <c r="B50" s="227"/>
      <c r="C50" s="235" t="s">
        <v>187</v>
      </c>
      <c r="D50" s="232"/>
      <c r="E50" s="4"/>
      <c r="F50" s="133" t="s">
        <v>149</v>
      </c>
      <c r="G50" s="5"/>
      <c r="H50" s="5" t="s">
        <v>185</v>
      </c>
      <c r="I50" s="4"/>
      <c r="J50" s="7" t="s">
        <v>186</v>
      </c>
      <c r="K50" s="5"/>
      <c r="L50" s="7" t="s">
        <v>186</v>
      </c>
      <c r="M50" s="5"/>
      <c r="N50" s="11" t="s">
        <v>186</v>
      </c>
    </row>
    <row r="51" spans="2:16" ht="19.5" customHeight="1" thickBot="1" x14ac:dyDescent="0.45">
      <c r="B51" s="228"/>
      <c r="C51" s="235" t="s">
        <v>188</v>
      </c>
      <c r="D51" s="232"/>
      <c r="E51" s="4"/>
      <c r="F51" s="133" t="s">
        <v>149</v>
      </c>
      <c r="G51" s="5"/>
      <c r="H51" s="5" t="s">
        <v>185</v>
      </c>
      <c r="I51" s="4"/>
      <c r="J51" s="7" t="s">
        <v>186</v>
      </c>
      <c r="K51" s="5"/>
      <c r="L51" s="7" t="s">
        <v>186</v>
      </c>
      <c r="M51" s="5"/>
      <c r="N51" s="11" t="s">
        <v>186</v>
      </c>
    </row>
    <row r="52" spans="2:16" ht="19.5" customHeight="1" x14ac:dyDescent="0.4">
      <c r="B52" s="12"/>
      <c r="C52" s="13"/>
      <c r="D52" s="13"/>
      <c r="E52" s="14"/>
      <c r="F52" s="13"/>
      <c r="G52" s="14"/>
      <c r="H52" s="14"/>
      <c r="I52" s="14"/>
      <c r="J52" s="14"/>
      <c r="K52" s="14"/>
      <c r="L52" s="14"/>
      <c r="M52" s="14"/>
      <c r="N52" s="15"/>
    </row>
    <row r="53" spans="2:16" ht="19.5" customHeight="1" thickBot="1" x14ac:dyDescent="0.45">
      <c r="B53" s="222" t="s">
        <v>189</v>
      </c>
      <c r="C53" s="223"/>
      <c r="D53" s="223"/>
      <c r="E53" s="223"/>
      <c r="F53" s="136"/>
      <c r="G53" s="140"/>
      <c r="H53" s="140"/>
      <c r="I53" s="140"/>
      <c r="J53" s="140"/>
      <c r="K53" s="140"/>
      <c r="L53" s="140"/>
      <c r="M53" s="140"/>
      <c r="N53" s="137"/>
    </row>
    <row r="54" spans="2:16" ht="33.75" customHeight="1" thickBot="1" x14ac:dyDescent="0.45">
      <c r="B54" s="138" t="s">
        <v>190</v>
      </c>
      <c r="C54" s="172" t="s">
        <v>191</v>
      </c>
      <c r="D54" s="173"/>
      <c r="E54" s="174"/>
      <c r="F54" s="172" t="s">
        <v>192</v>
      </c>
      <c r="G54" s="173"/>
      <c r="H54" s="174"/>
      <c r="I54" s="224" t="s">
        <v>355</v>
      </c>
      <c r="J54" s="225"/>
      <c r="K54" s="217" t="s">
        <v>194</v>
      </c>
      <c r="L54" s="217"/>
      <c r="M54" s="217" t="s">
        <v>195</v>
      </c>
      <c r="N54" s="218"/>
      <c r="O54" s="8"/>
      <c r="P54" s="136"/>
    </row>
    <row r="55" spans="2:16" ht="19.5" customHeight="1" thickBot="1" x14ac:dyDescent="0.45">
      <c r="B55" s="138" t="s">
        <v>196</v>
      </c>
      <c r="C55" s="172"/>
      <c r="D55" s="173"/>
      <c r="E55" s="174"/>
      <c r="F55" s="172"/>
      <c r="G55" s="173"/>
      <c r="H55" s="174"/>
      <c r="I55" s="172"/>
      <c r="J55" s="174"/>
      <c r="K55" s="217"/>
      <c r="L55" s="217"/>
      <c r="M55" s="4"/>
      <c r="N55" s="135" t="s">
        <v>197</v>
      </c>
      <c r="O55" s="8"/>
      <c r="P55" s="136"/>
    </row>
    <row r="56" spans="2:16" ht="19.5" customHeight="1" thickBot="1" x14ac:dyDescent="0.45">
      <c r="B56" s="138" t="s">
        <v>198</v>
      </c>
      <c r="C56" s="172"/>
      <c r="D56" s="173"/>
      <c r="E56" s="174"/>
      <c r="F56" s="172"/>
      <c r="G56" s="173"/>
      <c r="H56" s="174"/>
      <c r="I56" s="172"/>
      <c r="J56" s="174"/>
      <c r="K56" s="217"/>
      <c r="L56" s="217"/>
      <c r="M56" s="4"/>
      <c r="N56" s="135" t="s">
        <v>197</v>
      </c>
      <c r="O56" s="8"/>
      <c r="P56" s="136"/>
    </row>
    <row r="57" spans="2:16" ht="19.5" customHeight="1" thickBot="1" x14ac:dyDescent="0.45">
      <c r="B57" s="138" t="s">
        <v>199</v>
      </c>
      <c r="C57" s="172"/>
      <c r="D57" s="173"/>
      <c r="E57" s="174"/>
      <c r="F57" s="172"/>
      <c r="G57" s="173"/>
      <c r="H57" s="174"/>
      <c r="I57" s="172"/>
      <c r="J57" s="174"/>
      <c r="K57" s="217"/>
      <c r="L57" s="217"/>
      <c r="M57" s="4"/>
      <c r="N57" s="135" t="s">
        <v>197</v>
      </c>
      <c r="O57" s="8"/>
      <c r="P57" s="136"/>
    </row>
    <row r="58" spans="2:16" ht="19.5" customHeight="1" thickBot="1" x14ac:dyDescent="0.45">
      <c r="B58" s="138" t="s">
        <v>200</v>
      </c>
      <c r="C58" s="172"/>
      <c r="D58" s="173"/>
      <c r="E58" s="174"/>
      <c r="F58" s="172"/>
      <c r="G58" s="173"/>
      <c r="H58" s="174"/>
      <c r="I58" s="172"/>
      <c r="J58" s="174"/>
      <c r="K58" s="217"/>
      <c r="L58" s="217"/>
      <c r="M58" s="4"/>
      <c r="N58" s="135" t="s">
        <v>197</v>
      </c>
      <c r="O58" s="8"/>
      <c r="P58" s="136"/>
    </row>
    <row r="59" spans="2:16" ht="19.5" customHeight="1" thickBot="1" x14ac:dyDescent="0.45">
      <c r="B59" s="138" t="s">
        <v>201</v>
      </c>
      <c r="C59" s="172"/>
      <c r="D59" s="173"/>
      <c r="E59" s="174"/>
      <c r="F59" s="172"/>
      <c r="G59" s="173"/>
      <c r="H59" s="174"/>
      <c r="I59" s="172"/>
      <c r="J59" s="174"/>
      <c r="K59" s="217"/>
      <c r="L59" s="217"/>
      <c r="M59" s="4"/>
      <c r="N59" s="135" t="s">
        <v>197</v>
      </c>
      <c r="O59" s="8"/>
      <c r="P59" s="136"/>
    </row>
    <row r="60" spans="2:16" ht="19.5" customHeight="1" thickBot="1" x14ac:dyDescent="0.45">
      <c r="B60" s="138" t="s">
        <v>202</v>
      </c>
      <c r="C60" s="16" t="s">
        <v>312</v>
      </c>
      <c r="D60" s="17"/>
      <c r="E60" s="131" t="s">
        <v>313</v>
      </c>
      <c r="F60" s="172"/>
      <c r="G60" s="173"/>
      <c r="H60" s="174"/>
      <c r="I60" s="172"/>
      <c r="J60" s="174"/>
      <c r="K60" s="220"/>
      <c r="L60" s="221"/>
      <c r="M60" s="4"/>
      <c r="N60" s="135" t="s">
        <v>197</v>
      </c>
      <c r="O60" s="8"/>
      <c r="P60" s="136"/>
    </row>
    <row r="61" spans="2:16" ht="64.5" customHeight="1" x14ac:dyDescent="0.4">
      <c r="B61" s="206" t="s">
        <v>203</v>
      </c>
      <c r="C61" s="207"/>
      <c r="D61" s="207"/>
      <c r="E61" s="207"/>
      <c r="F61" s="207"/>
      <c r="G61" s="207"/>
      <c r="H61" s="207"/>
      <c r="I61" s="207"/>
      <c r="J61" s="207"/>
      <c r="K61" s="207"/>
      <c r="L61" s="207"/>
      <c r="M61" s="207"/>
      <c r="N61" s="208"/>
    </row>
    <row r="62" spans="2:16" ht="19.5" customHeight="1" thickBot="1" x14ac:dyDescent="0.45">
      <c r="B62" s="18" t="s">
        <v>204</v>
      </c>
      <c r="C62" s="19"/>
      <c r="D62" s="19"/>
      <c r="E62" s="20"/>
      <c r="F62" s="19"/>
      <c r="G62" s="140"/>
      <c r="H62" s="140"/>
      <c r="I62" s="140"/>
      <c r="J62" s="140"/>
      <c r="K62" s="140"/>
      <c r="L62" s="140"/>
      <c r="M62" s="140"/>
      <c r="N62" s="137"/>
    </row>
    <row r="63" spans="2:16" ht="19.5" customHeight="1" thickBot="1" x14ac:dyDescent="0.45">
      <c r="B63" s="215" t="s">
        <v>205</v>
      </c>
      <c r="C63" s="216"/>
      <c r="D63" s="216" t="s">
        <v>206</v>
      </c>
      <c r="E63" s="216"/>
      <c r="F63" s="216" t="s">
        <v>207</v>
      </c>
      <c r="G63" s="216"/>
      <c r="H63" s="216"/>
      <c r="I63" s="216"/>
      <c r="J63" s="216" t="s">
        <v>208</v>
      </c>
      <c r="K63" s="216"/>
      <c r="L63" s="216"/>
      <c r="M63" s="216" t="s">
        <v>209</v>
      </c>
      <c r="N63" s="219"/>
    </row>
    <row r="64" spans="2:16" ht="19.5" customHeight="1" thickBot="1" x14ac:dyDescent="0.45">
      <c r="B64" s="215"/>
      <c r="C64" s="216"/>
      <c r="D64" s="216"/>
      <c r="E64" s="216"/>
      <c r="F64" s="132" t="s">
        <v>210</v>
      </c>
      <c r="G64" s="132" t="s">
        <v>211</v>
      </c>
      <c r="H64" s="132" t="s">
        <v>212</v>
      </c>
      <c r="I64" s="132" t="s">
        <v>213</v>
      </c>
      <c r="J64" s="216"/>
      <c r="K64" s="216"/>
      <c r="L64" s="216"/>
      <c r="M64" s="216"/>
      <c r="N64" s="219"/>
    </row>
    <row r="65" spans="2:14" ht="19.5" customHeight="1" thickBot="1" x14ac:dyDescent="0.45">
      <c r="B65" s="215"/>
      <c r="C65" s="216"/>
      <c r="D65" s="216"/>
      <c r="E65" s="216"/>
      <c r="F65" s="21"/>
      <c r="G65" s="21"/>
      <c r="H65" s="22"/>
      <c r="I65" s="23"/>
      <c r="J65" s="217"/>
      <c r="K65" s="217"/>
      <c r="L65" s="217"/>
      <c r="M65" s="217"/>
      <c r="N65" s="218"/>
    </row>
    <row r="66" spans="2:14" ht="19.5" customHeight="1" thickBot="1" x14ac:dyDescent="0.45">
      <c r="B66" s="215"/>
      <c r="C66" s="216"/>
      <c r="D66" s="216"/>
      <c r="E66" s="216"/>
      <c r="F66" s="21"/>
      <c r="G66" s="21"/>
      <c r="H66" s="22"/>
      <c r="I66" s="23"/>
      <c r="J66" s="217"/>
      <c r="K66" s="217"/>
      <c r="L66" s="217"/>
      <c r="M66" s="217"/>
      <c r="N66" s="218"/>
    </row>
    <row r="67" spans="2:14" ht="19.5" customHeight="1" thickBot="1" x14ac:dyDescent="0.45">
      <c r="B67" s="215"/>
      <c r="C67" s="216"/>
      <c r="D67" s="216"/>
      <c r="E67" s="216"/>
      <c r="F67" s="21"/>
      <c r="G67" s="21"/>
      <c r="H67" s="22"/>
      <c r="I67" s="23"/>
      <c r="J67" s="217"/>
      <c r="K67" s="217"/>
      <c r="L67" s="217"/>
      <c r="M67" s="217"/>
      <c r="N67" s="218"/>
    </row>
    <row r="68" spans="2:14" ht="19.5" customHeight="1" thickBot="1" x14ac:dyDescent="0.45">
      <c r="B68" s="215"/>
      <c r="C68" s="216"/>
      <c r="D68" s="216"/>
      <c r="E68" s="216"/>
      <c r="F68" s="21"/>
      <c r="G68" s="21"/>
      <c r="H68" s="22"/>
      <c r="I68" s="23"/>
      <c r="J68" s="217"/>
      <c r="K68" s="217"/>
      <c r="L68" s="217"/>
      <c r="M68" s="217"/>
      <c r="N68" s="218"/>
    </row>
    <row r="69" spans="2:14" ht="19.5" customHeight="1" thickBot="1" x14ac:dyDescent="0.45">
      <c r="B69" s="215"/>
      <c r="C69" s="216"/>
      <c r="D69" s="216"/>
      <c r="E69" s="216"/>
      <c r="F69" s="21"/>
      <c r="G69" s="21"/>
      <c r="H69" s="22"/>
      <c r="I69" s="23"/>
      <c r="J69" s="217"/>
      <c r="K69" s="217"/>
      <c r="L69" s="217"/>
      <c r="M69" s="217"/>
      <c r="N69" s="218"/>
    </row>
    <row r="70" spans="2:14" ht="19.5" customHeight="1" thickBot="1" x14ac:dyDescent="0.45">
      <c r="B70" s="215"/>
      <c r="C70" s="216"/>
      <c r="D70" s="216"/>
      <c r="E70" s="216"/>
      <c r="F70" s="21"/>
      <c r="G70" s="21"/>
      <c r="H70" s="22"/>
      <c r="I70" s="23"/>
      <c r="J70" s="217"/>
      <c r="K70" s="217"/>
      <c r="L70" s="217"/>
      <c r="M70" s="217"/>
      <c r="N70" s="218"/>
    </row>
    <row r="71" spans="2:14" ht="19.5" customHeight="1" thickBot="1" x14ac:dyDescent="0.45">
      <c r="B71" s="215"/>
      <c r="C71" s="216"/>
      <c r="D71" s="216"/>
      <c r="E71" s="216"/>
      <c r="F71" s="21"/>
      <c r="G71" s="21"/>
      <c r="H71" s="22"/>
      <c r="I71" s="23"/>
      <c r="J71" s="217"/>
      <c r="K71" s="217"/>
      <c r="L71" s="217"/>
      <c r="M71" s="217"/>
      <c r="N71" s="218"/>
    </row>
    <row r="72" spans="2:14" ht="19.5" customHeight="1" thickBot="1" x14ac:dyDescent="0.45">
      <c r="B72" s="215"/>
      <c r="C72" s="216"/>
      <c r="D72" s="216"/>
      <c r="E72" s="216"/>
      <c r="F72" s="21"/>
      <c r="G72" s="21"/>
      <c r="H72" s="22"/>
      <c r="I72" s="23"/>
      <c r="J72" s="217"/>
      <c r="K72" s="217"/>
      <c r="L72" s="217"/>
      <c r="M72" s="217"/>
      <c r="N72" s="218"/>
    </row>
    <row r="73" spans="2:14" ht="19.5" customHeight="1" thickBot="1" x14ac:dyDescent="0.45">
      <c r="B73" s="215"/>
      <c r="C73" s="216"/>
      <c r="D73" s="216"/>
      <c r="E73" s="216"/>
      <c r="F73" s="21"/>
      <c r="G73" s="21"/>
      <c r="H73" s="22"/>
      <c r="I73" s="23"/>
      <c r="J73" s="217"/>
      <c r="K73" s="217"/>
      <c r="L73" s="217"/>
      <c r="M73" s="217"/>
      <c r="N73" s="218"/>
    </row>
    <row r="74" spans="2:14" ht="19.5" customHeight="1" thickBot="1" x14ac:dyDescent="0.45">
      <c r="B74" s="215"/>
      <c r="C74" s="216"/>
      <c r="D74" s="216"/>
      <c r="E74" s="216"/>
      <c r="F74" s="21"/>
      <c r="G74" s="21"/>
      <c r="H74" s="22"/>
      <c r="I74" s="23"/>
      <c r="J74" s="217"/>
      <c r="K74" s="217"/>
      <c r="L74" s="217"/>
      <c r="M74" s="217"/>
      <c r="N74" s="218"/>
    </row>
    <row r="75" spans="2:14" ht="58.5" customHeight="1" thickBot="1" x14ac:dyDescent="0.45">
      <c r="B75" s="203" t="s">
        <v>214</v>
      </c>
      <c r="C75" s="204"/>
      <c r="D75" s="204"/>
      <c r="E75" s="204"/>
      <c r="F75" s="204"/>
      <c r="G75" s="204"/>
      <c r="H75" s="204"/>
      <c r="I75" s="204"/>
      <c r="J75" s="204"/>
      <c r="K75" s="204"/>
      <c r="L75" s="204"/>
      <c r="M75" s="204"/>
      <c r="N75" s="205"/>
    </row>
    <row r="76" spans="2:14" ht="16.5" customHeight="1" x14ac:dyDescent="0.4">
      <c r="B76" s="206" t="s">
        <v>215</v>
      </c>
      <c r="C76" s="207"/>
      <c r="D76" s="207"/>
      <c r="E76" s="207"/>
      <c r="F76" s="207"/>
      <c r="G76" s="207"/>
      <c r="H76" s="207"/>
      <c r="I76" s="207"/>
      <c r="J76" s="207"/>
      <c r="K76" s="207"/>
      <c r="L76" s="207"/>
      <c r="M76" s="207"/>
      <c r="N76" s="208"/>
    </row>
    <row r="77" spans="2:14" ht="16.5" customHeight="1" x14ac:dyDescent="0.4">
      <c r="B77" s="209" t="s">
        <v>216</v>
      </c>
      <c r="C77" s="210"/>
      <c r="D77" s="210"/>
      <c r="E77" s="210"/>
      <c r="F77" s="210"/>
      <c r="G77" s="210"/>
      <c r="H77" s="210"/>
      <c r="I77" s="210"/>
      <c r="J77" s="210"/>
      <c r="K77" s="210"/>
      <c r="L77" s="210"/>
      <c r="M77" s="210"/>
      <c r="N77" s="211"/>
    </row>
    <row r="78" spans="2:14" ht="16.5" customHeight="1" thickBot="1" x14ac:dyDescent="0.45">
      <c r="B78" s="212" t="s">
        <v>217</v>
      </c>
      <c r="C78" s="213"/>
      <c r="D78" s="213"/>
      <c r="E78" s="213"/>
      <c r="F78" s="213"/>
      <c r="G78" s="213"/>
      <c r="H78" s="213"/>
      <c r="I78" s="213"/>
      <c r="J78" s="213"/>
      <c r="K78" s="213"/>
      <c r="L78" s="213"/>
      <c r="M78" s="213"/>
      <c r="N78" s="214"/>
    </row>
    <row r="79" spans="2:14" ht="17.399999999999999" thickTop="1" x14ac:dyDescent="0.4">
      <c r="B79" s="24"/>
    </row>
    <row r="80" spans="2:14" x14ac:dyDescent="0.4">
      <c r="B80" s="24"/>
    </row>
    <row r="81" spans="2:2" x14ac:dyDescent="0.4">
      <c r="B81" s="24"/>
    </row>
    <row r="82" spans="2:2" x14ac:dyDescent="0.4">
      <c r="B82" s="24"/>
    </row>
  </sheetData>
  <mergeCells count="143">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 ref="B11:H11"/>
    <mergeCell ref="I11:N11"/>
    <mergeCell ref="B12:D12"/>
    <mergeCell ref="E12:H12"/>
    <mergeCell ref="I12:K12"/>
    <mergeCell ref="L12:N12"/>
    <mergeCell ref="B9:C9"/>
    <mergeCell ref="K9:L9"/>
    <mergeCell ref="B10:C10"/>
    <mergeCell ref="D10:G10"/>
    <mergeCell ref="I10:L10"/>
    <mergeCell ref="M10:N10"/>
    <mergeCell ref="B19:N19"/>
    <mergeCell ref="B20:N20"/>
    <mergeCell ref="B21:N21"/>
    <mergeCell ref="B22:N25"/>
    <mergeCell ref="B26:N26"/>
    <mergeCell ref="B27:N27"/>
    <mergeCell ref="B13:H13"/>
    <mergeCell ref="I13:N13"/>
    <mergeCell ref="B14:H14"/>
    <mergeCell ref="I14:N14"/>
    <mergeCell ref="B15:N15"/>
    <mergeCell ref="B16:N18"/>
    <mergeCell ref="B39:N40"/>
    <mergeCell ref="B41:N41"/>
    <mergeCell ref="B42:N42"/>
    <mergeCell ref="C43:D43"/>
    <mergeCell ref="E43:N43"/>
    <mergeCell ref="C44:D44"/>
    <mergeCell ref="B28:N31"/>
    <mergeCell ref="B32:N32"/>
    <mergeCell ref="B33:N33"/>
    <mergeCell ref="B34:N36"/>
    <mergeCell ref="B37:N37"/>
    <mergeCell ref="B38:N38"/>
    <mergeCell ref="C45:D45"/>
    <mergeCell ref="B46:N46"/>
    <mergeCell ref="B47:N47"/>
    <mergeCell ref="B48:B51"/>
    <mergeCell ref="C48:D48"/>
    <mergeCell ref="E48:H48"/>
    <mergeCell ref="I48:J48"/>
    <mergeCell ref="K48:L48"/>
    <mergeCell ref="M48:N48"/>
    <mergeCell ref="C49:D49"/>
    <mergeCell ref="K54:L54"/>
    <mergeCell ref="M54:N54"/>
    <mergeCell ref="C55:E55"/>
    <mergeCell ref="F55:H55"/>
    <mergeCell ref="I55:J55"/>
    <mergeCell ref="K55:L55"/>
    <mergeCell ref="C50:D50"/>
    <mergeCell ref="C51:D51"/>
    <mergeCell ref="B53:E53"/>
    <mergeCell ref="C54:E54"/>
    <mergeCell ref="F54:H54"/>
    <mergeCell ref="I54:J5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F60:H60"/>
    <mergeCell ref="I60:J60"/>
    <mergeCell ref="K60:L60"/>
    <mergeCell ref="B61:N61"/>
    <mergeCell ref="B63:C64"/>
    <mergeCell ref="D63:E64"/>
    <mergeCell ref="F63:I63"/>
    <mergeCell ref="J63:L64"/>
    <mergeCell ref="M63:N64"/>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75:N75"/>
    <mergeCell ref="B76:N76"/>
    <mergeCell ref="B77:N77"/>
    <mergeCell ref="B78:N78"/>
    <mergeCell ref="B73:C73"/>
    <mergeCell ref="D73:E73"/>
    <mergeCell ref="J73:L73"/>
    <mergeCell ref="M73:N73"/>
    <mergeCell ref="B74:C74"/>
    <mergeCell ref="D74:E74"/>
    <mergeCell ref="J74:L74"/>
    <mergeCell ref="M74:N74"/>
  </mergeCells>
  <phoneticPr fontId="1"/>
  <dataValidations count="2">
    <dataValidation imeMode="halfAlpha" allowBlank="1" showInputMessage="1" showErrorMessage="1" sqref="F65:G74" xr:uid="{14810EBD-9AFF-4844-BB00-58361AA94528}"/>
    <dataValidation imeMode="halfKatakana" allowBlank="1" showInputMessage="1" showErrorMessage="1" sqref="B65:B75" xr:uid="{959186E7-E8C2-45F9-8105-D3E11090F52A}"/>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10</xdr:col>
                    <xdr:colOff>594360</xdr:colOff>
                    <xdr:row>54</xdr:row>
                    <xdr:rowOff>0</xdr:rowOff>
                  </from>
                  <to>
                    <xdr:col>11</xdr:col>
                    <xdr:colOff>541020</xdr:colOff>
                    <xdr:row>54</xdr:row>
                    <xdr:rowOff>236220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10</xdr:col>
                    <xdr:colOff>594360</xdr:colOff>
                    <xdr:row>55</xdr:row>
                    <xdr:rowOff>0</xdr:rowOff>
                  </from>
                  <to>
                    <xdr:col>11</xdr:col>
                    <xdr:colOff>541020</xdr:colOff>
                    <xdr:row>55</xdr:row>
                    <xdr:rowOff>236220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10</xdr:col>
                    <xdr:colOff>594360</xdr:colOff>
                    <xdr:row>56</xdr:row>
                    <xdr:rowOff>0</xdr:rowOff>
                  </from>
                  <to>
                    <xdr:col>11</xdr:col>
                    <xdr:colOff>541020</xdr:colOff>
                    <xdr:row>56</xdr:row>
                    <xdr:rowOff>236220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10</xdr:col>
                    <xdr:colOff>594360</xdr:colOff>
                    <xdr:row>57</xdr:row>
                    <xdr:rowOff>0</xdr:rowOff>
                  </from>
                  <to>
                    <xdr:col>11</xdr:col>
                    <xdr:colOff>541020</xdr:colOff>
                    <xdr:row>57</xdr:row>
                    <xdr:rowOff>236220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10</xdr:col>
                    <xdr:colOff>594360</xdr:colOff>
                    <xdr:row>58</xdr:row>
                    <xdr:rowOff>0</xdr:rowOff>
                  </from>
                  <to>
                    <xdr:col>11</xdr:col>
                    <xdr:colOff>541020</xdr:colOff>
                    <xdr:row>58</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95A5FB8-F97D-4BC7-AD4C-0E56AB1F2B91}">
          <x14:formula1>
            <xm:f>コード表!$E$2:$E$3</xm:f>
          </x14:formula1>
          <xm:sqref>I13:N13</xm:sqref>
        </x14:dataValidation>
        <x14:dataValidation type="list" allowBlank="1" showInputMessage="1" showErrorMessage="1" xr:uid="{032FA789-8B96-44C7-86D1-0E658FC38344}">
          <x14:formula1>
            <xm:f>コード表!$F$2:$F$4</xm:f>
          </x14:formula1>
          <xm:sqref>M10:N10</xm:sqref>
        </x14:dataValidation>
        <x14:dataValidation type="list" allowBlank="1" showInputMessage="1" showErrorMessage="1" xr:uid="{8A33EE43-13E0-487D-948B-10FA2B52371A}">
          <x14:formula1>
            <xm:f>コード表!$A$2:$A$3</xm:f>
          </x14:formula1>
          <xm:sqref>C43:D45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8E87-73C7-42AE-AD87-48CEA39962CD}">
  <dimension ref="B2:P82"/>
  <sheetViews>
    <sheetView showGridLines="0" tabSelected="1" view="pageBreakPreview" topLeftCell="A37" zoomScaleNormal="100" zoomScaleSheetLayoutView="100" workbookViewId="0"/>
  </sheetViews>
  <sheetFormatPr defaultColWidth="9" defaultRowHeight="16.8" x14ac:dyDescent="0.4"/>
  <cols>
    <col min="1" max="16384" width="9" style="131"/>
  </cols>
  <sheetData>
    <row r="2" spans="2:14" ht="29.4" x14ac:dyDescent="0.65">
      <c r="B2" s="197" t="s">
        <v>135</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7.399999999999999"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156</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162</v>
      </c>
      <c r="C15" s="207"/>
      <c r="D15" s="207"/>
      <c r="E15" s="207"/>
      <c r="F15" s="207"/>
      <c r="G15" s="207"/>
      <c r="H15" s="207"/>
      <c r="I15" s="207"/>
      <c r="J15" s="207"/>
      <c r="K15" s="207"/>
      <c r="L15" s="207"/>
      <c r="M15" s="207"/>
      <c r="N15" s="208"/>
    </row>
    <row r="16" spans="2:14" ht="17.399999999999999" thickBot="1" x14ac:dyDescent="0.45">
      <c r="B16" s="244"/>
      <c r="C16" s="245"/>
      <c r="D16" s="245"/>
      <c r="E16" s="245"/>
      <c r="F16" s="245"/>
      <c r="G16" s="245"/>
      <c r="H16" s="245"/>
      <c r="I16" s="245"/>
      <c r="J16" s="245"/>
      <c r="K16" s="245"/>
      <c r="L16" s="245"/>
      <c r="M16" s="245"/>
      <c r="N16" s="246"/>
    </row>
    <row r="17" spans="2:14" ht="18.75" customHeight="1" thickTop="1" thickBot="1" x14ac:dyDescent="0.45">
      <c r="B17" s="247"/>
      <c r="C17" s="248"/>
      <c r="D17" s="248"/>
      <c r="E17" s="248"/>
      <c r="F17" s="248"/>
      <c r="G17" s="248"/>
      <c r="H17" s="248"/>
      <c r="I17" s="248"/>
      <c r="J17" s="248"/>
      <c r="K17" s="248"/>
      <c r="L17" s="248"/>
      <c r="M17" s="248"/>
      <c r="N17" s="249"/>
    </row>
    <row r="18" spans="2:14" ht="19.5" customHeight="1" thickTop="1" thickBot="1" x14ac:dyDescent="0.45">
      <c r="B18" s="250"/>
      <c r="C18" s="251"/>
      <c r="D18" s="251"/>
      <c r="E18" s="251"/>
      <c r="F18" s="251"/>
      <c r="G18" s="251"/>
      <c r="H18" s="251"/>
      <c r="I18" s="251"/>
      <c r="J18" s="251"/>
      <c r="K18" s="251"/>
      <c r="L18" s="251"/>
      <c r="M18" s="251"/>
      <c r="N18" s="252"/>
    </row>
    <row r="19" spans="2:14" x14ac:dyDescent="0.4">
      <c r="B19" s="206" t="s">
        <v>163</v>
      </c>
      <c r="C19" s="207"/>
      <c r="D19" s="207"/>
      <c r="E19" s="207"/>
      <c r="F19" s="207"/>
      <c r="G19" s="207"/>
      <c r="H19" s="207"/>
      <c r="I19" s="207"/>
      <c r="J19" s="207"/>
      <c r="K19" s="207"/>
      <c r="L19" s="207"/>
      <c r="M19" s="207"/>
      <c r="N19" s="208"/>
    </row>
    <row r="20" spans="2:14" x14ac:dyDescent="0.4">
      <c r="B20" s="209" t="s">
        <v>164</v>
      </c>
      <c r="C20" s="210"/>
      <c r="D20" s="210"/>
      <c r="E20" s="210"/>
      <c r="F20" s="210"/>
      <c r="G20" s="210"/>
      <c r="H20" s="210"/>
      <c r="I20" s="210"/>
      <c r="J20" s="210"/>
      <c r="K20" s="210"/>
      <c r="L20" s="210"/>
      <c r="M20" s="210"/>
      <c r="N20" s="211"/>
    </row>
    <row r="21" spans="2:14" x14ac:dyDescent="0.4">
      <c r="B21" s="209" t="s">
        <v>165</v>
      </c>
      <c r="C21" s="210"/>
      <c r="D21" s="210"/>
      <c r="E21" s="210"/>
      <c r="F21" s="210"/>
      <c r="G21" s="210"/>
      <c r="H21" s="210"/>
      <c r="I21" s="210"/>
      <c r="J21" s="210"/>
      <c r="K21" s="210"/>
      <c r="L21" s="210"/>
      <c r="M21" s="210"/>
      <c r="N21" s="211"/>
    </row>
    <row r="22" spans="2:14" ht="17.399999999999999" thickBot="1" x14ac:dyDescent="0.45">
      <c r="B22" s="244"/>
      <c r="C22" s="245"/>
      <c r="D22" s="245"/>
      <c r="E22" s="245"/>
      <c r="F22" s="245"/>
      <c r="G22" s="245"/>
      <c r="H22" s="245"/>
      <c r="I22" s="245"/>
      <c r="J22" s="245"/>
      <c r="K22" s="245"/>
      <c r="L22" s="245"/>
      <c r="M22" s="245"/>
      <c r="N22" s="246"/>
    </row>
    <row r="23" spans="2:14" ht="18" thickTop="1" thickBot="1" x14ac:dyDescent="0.45">
      <c r="B23" s="247"/>
      <c r="C23" s="248"/>
      <c r="D23" s="248"/>
      <c r="E23" s="248"/>
      <c r="F23" s="248"/>
      <c r="G23" s="248"/>
      <c r="H23" s="248"/>
      <c r="I23" s="248"/>
      <c r="J23" s="248"/>
      <c r="K23" s="248"/>
      <c r="L23" s="248"/>
      <c r="M23" s="248"/>
      <c r="N23" s="249"/>
    </row>
    <row r="24" spans="2:14" ht="18" thickTop="1" thickBot="1" x14ac:dyDescent="0.45">
      <c r="B24" s="247"/>
      <c r="C24" s="248"/>
      <c r="D24" s="248"/>
      <c r="E24" s="248"/>
      <c r="F24" s="248"/>
      <c r="G24" s="248"/>
      <c r="H24" s="248"/>
      <c r="I24" s="248"/>
      <c r="J24" s="248"/>
      <c r="K24" s="248"/>
      <c r="L24" s="248"/>
      <c r="M24" s="248"/>
      <c r="N24" s="249"/>
    </row>
    <row r="25" spans="2:14" ht="18" thickTop="1" thickBot="1" x14ac:dyDescent="0.45">
      <c r="B25" s="250"/>
      <c r="C25" s="251"/>
      <c r="D25" s="251"/>
      <c r="E25" s="251"/>
      <c r="F25" s="251"/>
      <c r="G25" s="251"/>
      <c r="H25" s="251"/>
      <c r="I25" s="251"/>
      <c r="J25" s="251"/>
      <c r="K25" s="251"/>
      <c r="L25" s="251"/>
      <c r="M25" s="251"/>
      <c r="N25" s="252"/>
    </row>
    <row r="26" spans="2:14" x14ac:dyDescent="0.4">
      <c r="B26" s="206" t="s">
        <v>166</v>
      </c>
      <c r="C26" s="207"/>
      <c r="D26" s="207"/>
      <c r="E26" s="207"/>
      <c r="F26" s="207"/>
      <c r="G26" s="207"/>
      <c r="H26" s="207"/>
      <c r="I26" s="207"/>
      <c r="J26" s="207"/>
      <c r="K26" s="207"/>
      <c r="L26" s="207"/>
      <c r="M26" s="207"/>
      <c r="N26" s="208"/>
    </row>
    <row r="27" spans="2:14" x14ac:dyDescent="0.4">
      <c r="B27" s="209" t="s">
        <v>167</v>
      </c>
      <c r="C27" s="210"/>
      <c r="D27" s="210"/>
      <c r="E27" s="210"/>
      <c r="F27" s="210"/>
      <c r="G27" s="210"/>
      <c r="H27" s="210"/>
      <c r="I27" s="210"/>
      <c r="J27" s="210"/>
      <c r="K27" s="210"/>
      <c r="L27" s="210"/>
      <c r="M27" s="210"/>
      <c r="N27" s="211"/>
    </row>
    <row r="28" spans="2:14" ht="18.75" customHeight="1" thickBot="1" x14ac:dyDescent="0.45">
      <c r="B28" s="244"/>
      <c r="C28" s="245"/>
      <c r="D28" s="245"/>
      <c r="E28" s="245"/>
      <c r="F28" s="245"/>
      <c r="G28" s="245"/>
      <c r="H28" s="245"/>
      <c r="I28" s="245"/>
      <c r="J28" s="245"/>
      <c r="K28" s="245"/>
      <c r="L28" s="245"/>
      <c r="M28" s="245"/>
      <c r="N28" s="246"/>
    </row>
    <row r="29" spans="2:14" ht="18.75" customHeight="1" thickTop="1" thickBot="1" x14ac:dyDescent="0.45">
      <c r="B29" s="247"/>
      <c r="C29" s="248"/>
      <c r="D29" s="248"/>
      <c r="E29" s="248"/>
      <c r="F29" s="248"/>
      <c r="G29" s="248"/>
      <c r="H29" s="248"/>
      <c r="I29" s="248"/>
      <c r="J29" s="248"/>
      <c r="K29" s="248"/>
      <c r="L29" s="248"/>
      <c r="M29" s="248"/>
      <c r="N29" s="249"/>
    </row>
    <row r="30" spans="2:14" ht="18.75" customHeight="1" thickTop="1" thickBot="1" x14ac:dyDescent="0.45">
      <c r="B30" s="247"/>
      <c r="C30" s="248"/>
      <c r="D30" s="248"/>
      <c r="E30" s="248"/>
      <c r="F30" s="248"/>
      <c r="G30" s="248"/>
      <c r="H30" s="248"/>
      <c r="I30" s="248"/>
      <c r="J30" s="248"/>
      <c r="K30" s="248"/>
      <c r="L30" s="248"/>
      <c r="M30" s="248"/>
      <c r="N30" s="249"/>
    </row>
    <row r="31" spans="2:14" ht="19.5" customHeight="1" thickTop="1" thickBot="1" x14ac:dyDescent="0.45">
      <c r="B31" s="250"/>
      <c r="C31" s="251"/>
      <c r="D31" s="251"/>
      <c r="E31" s="251"/>
      <c r="F31" s="251"/>
      <c r="G31" s="251"/>
      <c r="H31" s="251"/>
      <c r="I31" s="251"/>
      <c r="J31" s="251"/>
      <c r="K31" s="251"/>
      <c r="L31" s="251"/>
      <c r="M31" s="251"/>
      <c r="N31" s="252"/>
    </row>
    <row r="32" spans="2:14" x14ac:dyDescent="0.4">
      <c r="B32" s="206" t="s">
        <v>168</v>
      </c>
      <c r="C32" s="207"/>
      <c r="D32" s="207"/>
      <c r="E32" s="207"/>
      <c r="F32" s="207"/>
      <c r="G32" s="207"/>
      <c r="H32" s="207"/>
      <c r="I32" s="207"/>
      <c r="J32" s="207"/>
      <c r="K32" s="207"/>
      <c r="L32" s="207"/>
      <c r="M32" s="207"/>
      <c r="N32" s="208"/>
    </row>
    <row r="33" spans="2:14" x14ac:dyDescent="0.4">
      <c r="B33" s="209" t="s">
        <v>169</v>
      </c>
      <c r="C33" s="210"/>
      <c r="D33" s="210"/>
      <c r="E33" s="210"/>
      <c r="F33" s="210"/>
      <c r="G33" s="210"/>
      <c r="H33" s="210"/>
      <c r="I33" s="210"/>
      <c r="J33" s="210"/>
      <c r="K33" s="210"/>
      <c r="L33" s="210"/>
      <c r="M33" s="210"/>
      <c r="N33" s="211"/>
    </row>
    <row r="34" spans="2:14" ht="17.399999999999999" thickBot="1" x14ac:dyDescent="0.45">
      <c r="B34" s="244"/>
      <c r="C34" s="245"/>
      <c r="D34" s="245"/>
      <c r="E34" s="245"/>
      <c r="F34" s="245"/>
      <c r="G34" s="245"/>
      <c r="H34" s="245"/>
      <c r="I34" s="245"/>
      <c r="J34" s="245"/>
      <c r="K34" s="245"/>
      <c r="L34" s="245"/>
      <c r="M34" s="245"/>
      <c r="N34" s="246"/>
    </row>
    <row r="35" spans="2:14" ht="18" thickTop="1" thickBot="1" x14ac:dyDescent="0.45">
      <c r="B35" s="247"/>
      <c r="C35" s="248"/>
      <c r="D35" s="248"/>
      <c r="E35" s="248"/>
      <c r="F35" s="248"/>
      <c r="G35" s="248"/>
      <c r="H35" s="248"/>
      <c r="I35" s="248"/>
      <c r="J35" s="248"/>
      <c r="K35" s="248"/>
      <c r="L35" s="248"/>
      <c r="M35" s="248"/>
      <c r="N35" s="249"/>
    </row>
    <row r="36" spans="2:14" ht="18" thickTop="1" thickBot="1" x14ac:dyDescent="0.45">
      <c r="B36" s="250"/>
      <c r="C36" s="251"/>
      <c r="D36" s="251"/>
      <c r="E36" s="251"/>
      <c r="F36" s="251"/>
      <c r="G36" s="251"/>
      <c r="H36" s="251"/>
      <c r="I36" s="251"/>
      <c r="J36" s="251"/>
      <c r="K36" s="251"/>
      <c r="L36" s="251"/>
      <c r="M36" s="251"/>
      <c r="N36" s="252"/>
    </row>
    <row r="37" spans="2:14" x14ac:dyDescent="0.4">
      <c r="B37" s="206" t="s">
        <v>170</v>
      </c>
      <c r="C37" s="207"/>
      <c r="D37" s="207"/>
      <c r="E37" s="207"/>
      <c r="F37" s="207"/>
      <c r="G37" s="207"/>
      <c r="H37" s="207"/>
      <c r="I37" s="207"/>
      <c r="J37" s="207"/>
      <c r="K37" s="207"/>
      <c r="L37" s="207"/>
      <c r="M37" s="207"/>
      <c r="N37" s="208"/>
    </row>
    <row r="38" spans="2:14" x14ac:dyDescent="0.4">
      <c r="B38" s="209" t="s">
        <v>171</v>
      </c>
      <c r="C38" s="210"/>
      <c r="D38" s="210"/>
      <c r="E38" s="210"/>
      <c r="F38" s="210"/>
      <c r="G38" s="210"/>
      <c r="H38" s="210"/>
      <c r="I38" s="210"/>
      <c r="J38" s="210"/>
      <c r="K38" s="210"/>
      <c r="L38" s="210"/>
      <c r="M38" s="210"/>
      <c r="N38" s="211"/>
    </row>
    <row r="39" spans="2:14" ht="17.399999999999999" thickBot="1" x14ac:dyDescent="0.45">
      <c r="B39" s="253"/>
      <c r="C39" s="254"/>
      <c r="D39" s="254"/>
      <c r="E39" s="254"/>
      <c r="F39" s="254"/>
      <c r="G39" s="254"/>
      <c r="H39" s="254"/>
      <c r="I39" s="254"/>
      <c r="J39" s="254"/>
      <c r="K39" s="254"/>
      <c r="L39" s="254"/>
      <c r="M39" s="254"/>
      <c r="N39" s="255"/>
    </row>
    <row r="40" spans="2:14" ht="18" thickTop="1" thickBot="1" x14ac:dyDescent="0.45">
      <c r="B40" s="256"/>
      <c r="C40" s="257"/>
      <c r="D40" s="257"/>
      <c r="E40" s="257"/>
      <c r="F40" s="257"/>
      <c r="G40" s="257"/>
      <c r="H40" s="257"/>
      <c r="I40" s="257"/>
      <c r="J40" s="257"/>
      <c r="K40" s="257"/>
      <c r="L40" s="257"/>
      <c r="M40" s="257"/>
      <c r="N40" s="258"/>
    </row>
    <row r="41" spans="2:14" x14ac:dyDescent="0.4">
      <c r="B41" s="206" t="s">
        <v>172</v>
      </c>
      <c r="C41" s="207"/>
      <c r="D41" s="207"/>
      <c r="E41" s="207"/>
      <c r="F41" s="207"/>
      <c r="G41" s="207"/>
      <c r="H41" s="207"/>
      <c r="I41" s="207"/>
      <c r="J41" s="207"/>
      <c r="K41" s="207"/>
      <c r="L41" s="207"/>
      <c r="M41" s="207"/>
      <c r="N41" s="208"/>
    </row>
    <row r="42" spans="2:14" ht="17.399999999999999" thickBot="1" x14ac:dyDescent="0.45">
      <c r="B42" s="209" t="s">
        <v>173</v>
      </c>
      <c r="C42" s="210"/>
      <c r="D42" s="210"/>
      <c r="E42" s="210"/>
      <c r="F42" s="210"/>
      <c r="G42" s="210"/>
      <c r="H42" s="210"/>
      <c r="I42" s="210"/>
      <c r="J42" s="210"/>
      <c r="K42" s="210"/>
      <c r="L42" s="210"/>
      <c r="M42" s="210"/>
      <c r="N42" s="211"/>
    </row>
    <row r="43" spans="2:14" ht="48.75" customHeight="1" thickBot="1" x14ac:dyDescent="0.45">
      <c r="B43" s="8"/>
      <c r="C43" s="231" t="s">
        <v>301</v>
      </c>
      <c r="D43" s="233"/>
      <c r="E43" s="236" t="s">
        <v>174</v>
      </c>
      <c r="F43" s="236"/>
      <c r="G43" s="236"/>
      <c r="H43" s="236"/>
      <c r="I43" s="236"/>
      <c r="J43" s="236"/>
      <c r="K43" s="236"/>
      <c r="L43" s="236"/>
      <c r="M43" s="236"/>
      <c r="N43" s="237"/>
    </row>
    <row r="44" spans="2:14" ht="16.5" customHeight="1" thickBot="1" x14ac:dyDescent="0.45">
      <c r="B44" s="8"/>
      <c r="C44" s="231" t="s">
        <v>301</v>
      </c>
      <c r="D44" s="233"/>
      <c r="E44" s="9" t="s">
        <v>175</v>
      </c>
      <c r="F44" s="140"/>
      <c r="G44" s="140"/>
      <c r="H44" s="140"/>
      <c r="I44" s="140"/>
      <c r="J44" s="140"/>
      <c r="K44" s="140"/>
      <c r="L44" s="140"/>
      <c r="M44" s="140"/>
      <c r="N44" s="10"/>
    </row>
    <row r="45" spans="2:14" ht="16.5" customHeight="1" thickBot="1" x14ac:dyDescent="0.45">
      <c r="B45" s="8"/>
      <c r="C45" s="231" t="s">
        <v>301</v>
      </c>
      <c r="D45" s="233"/>
      <c r="E45" s="9" t="s">
        <v>176</v>
      </c>
      <c r="F45" s="140"/>
      <c r="G45" s="140"/>
      <c r="H45" s="140"/>
      <c r="I45" s="140"/>
      <c r="J45" s="140"/>
      <c r="K45" s="140"/>
      <c r="L45" s="140"/>
      <c r="M45" s="140"/>
      <c r="N45" s="10"/>
    </row>
    <row r="46" spans="2:14" x14ac:dyDescent="0.4">
      <c r="B46" s="238" t="s">
        <v>177</v>
      </c>
      <c r="C46" s="239"/>
      <c r="D46" s="239"/>
      <c r="E46" s="239"/>
      <c r="F46" s="239"/>
      <c r="G46" s="239"/>
      <c r="H46" s="239"/>
      <c r="I46" s="239"/>
      <c r="J46" s="239"/>
      <c r="K46" s="239"/>
      <c r="L46" s="239"/>
      <c r="M46" s="239"/>
      <c r="N46" s="240"/>
    </row>
    <row r="47" spans="2:14" ht="17.399999999999999" thickBot="1" x14ac:dyDescent="0.45">
      <c r="B47" s="241" t="s">
        <v>178</v>
      </c>
      <c r="C47" s="242"/>
      <c r="D47" s="242"/>
      <c r="E47" s="242"/>
      <c r="F47" s="242"/>
      <c r="G47" s="242"/>
      <c r="H47" s="242"/>
      <c r="I47" s="242"/>
      <c r="J47" s="242"/>
      <c r="K47" s="242"/>
      <c r="L47" s="242"/>
      <c r="M47" s="242"/>
      <c r="N47" s="243"/>
    </row>
    <row r="48" spans="2:14" ht="19.5" customHeight="1" thickBot="1" x14ac:dyDescent="0.45">
      <c r="B48" s="226" t="s">
        <v>179</v>
      </c>
      <c r="C48" s="229"/>
      <c r="D48" s="230"/>
      <c r="E48" s="231" t="s">
        <v>180</v>
      </c>
      <c r="F48" s="232"/>
      <c r="G48" s="232"/>
      <c r="H48" s="233"/>
      <c r="I48" s="231" t="s">
        <v>181</v>
      </c>
      <c r="J48" s="233"/>
      <c r="K48" s="231" t="s">
        <v>182</v>
      </c>
      <c r="L48" s="233"/>
      <c r="M48" s="232" t="s">
        <v>183</v>
      </c>
      <c r="N48" s="234"/>
    </row>
    <row r="49" spans="2:16" ht="17.25" customHeight="1" thickBot="1" x14ac:dyDescent="0.45">
      <c r="B49" s="227"/>
      <c r="C49" s="235" t="s">
        <v>184</v>
      </c>
      <c r="D49" s="232"/>
      <c r="E49" s="4"/>
      <c r="F49" s="133" t="s">
        <v>149</v>
      </c>
      <c r="G49" s="5"/>
      <c r="H49" s="5" t="s">
        <v>185</v>
      </c>
      <c r="I49" s="4"/>
      <c r="J49" s="7" t="s">
        <v>186</v>
      </c>
      <c r="K49" s="5"/>
      <c r="L49" s="7" t="s">
        <v>186</v>
      </c>
      <c r="M49" s="5"/>
      <c r="N49" s="11" t="s">
        <v>186</v>
      </c>
    </row>
    <row r="50" spans="2:16" ht="19.5" customHeight="1" thickBot="1" x14ac:dyDescent="0.45">
      <c r="B50" s="227"/>
      <c r="C50" s="235" t="s">
        <v>187</v>
      </c>
      <c r="D50" s="232"/>
      <c r="E50" s="4"/>
      <c r="F50" s="133" t="s">
        <v>149</v>
      </c>
      <c r="G50" s="5"/>
      <c r="H50" s="5" t="s">
        <v>185</v>
      </c>
      <c r="I50" s="4"/>
      <c r="J50" s="7" t="s">
        <v>186</v>
      </c>
      <c r="K50" s="5"/>
      <c r="L50" s="7" t="s">
        <v>186</v>
      </c>
      <c r="M50" s="5"/>
      <c r="N50" s="11" t="s">
        <v>186</v>
      </c>
    </row>
    <row r="51" spans="2:16" ht="19.5" customHeight="1" thickBot="1" x14ac:dyDescent="0.45">
      <c r="B51" s="228"/>
      <c r="C51" s="235" t="s">
        <v>188</v>
      </c>
      <c r="D51" s="232"/>
      <c r="E51" s="4"/>
      <c r="F51" s="133" t="s">
        <v>149</v>
      </c>
      <c r="G51" s="5"/>
      <c r="H51" s="5" t="s">
        <v>185</v>
      </c>
      <c r="I51" s="4"/>
      <c r="J51" s="7" t="s">
        <v>186</v>
      </c>
      <c r="K51" s="5"/>
      <c r="L51" s="7" t="s">
        <v>186</v>
      </c>
      <c r="M51" s="5"/>
      <c r="N51" s="11" t="s">
        <v>186</v>
      </c>
    </row>
    <row r="52" spans="2:16" ht="19.5" customHeight="1" x14ac:dyDescent="0.4">
      <c r="B52" s="12"/>
      <c r="C52" s="13"/>
      <c r="D52" s="13"/>
      <c r="E52" s="14"/>
      <c r="F52" s="13"/>
      <c r="G52" s="14"/>
      <c r="H52" s="14"/>
      <c r="I52" s="14"/>
      <c r="J52" s="14"/>
      <c r="K52" s="14"/>
      <c r="L52" s="14"/>
      <c r="M52" s="14"/>
      <c r="N52" s="15"/>
    </row>
    <row r="53" spans="2:16" ht="19.5" customHeight="1" thickBot="1" x14ac:dyDescent="0.45">
      <c r="B53" s="222" t="s">
        <v>189</v>
      </c>
      <c r="C53" s="223"/>
      <c r="D53" s="223"/>
      <c r="E53" s="223"/>
      <c r="F53" s="136"/>
      <c r="G53" s="140"/>
      <c r="H53" s="140"/>
      <c r="I53" s="140"/>
      <c r="J53" s="140"/>
      <c r="K53" s="140"/>
      <c r="L53" s="140"/>
      <c r="M53" s="140"/>
      <c r="N53" s="137"/>
    </row>
    <row r="54" spans="2:16" ht="33.75" customHeight="1" thickBot="1" x14ac:dyDescent="0.45">
      <c r="B54" s="138" t="s">
        <v>190</v>
      </c>
      <c r="C54" s="172" t="s">
        <v>191</v>
      </c>
      <c r="D54" s="173"/>
      <c r="E54" s="174"/>
      <c r="F54" s="172" t="s">
        <v>192</v>
      </c>
      <c r="G54" s="173"/>
      <c r="H54" s="174"/>
      <c r="I54" s="224" t="s">
        <v>193</v>
      </c>
      <c r="J54" s="225"/>
      <c r="K54" s="217" t="s">
        <v>194</v>
      </c>
      <c r="L54" s="217"/>
      <c r="M54" s="217" t="s">
        <v>195</v>
      </c>
      <c r="N54" s="218"/>
      <c r="O54" s="8"/>
      <c r="P54" s="136"/>
    </row>
    <row r="55" spans="2:16" ht="19.5" customHeight="1" thickBot="1" x14ac:dyDescent="0.45">
      <c r="B55" s="138" t="s">
        <v>196</v>
      </c>
      <c r="C55" s="172"/>
      <c r="D55" s="173"/>
      <c r="E55" s="174"/>
      <c r="F55" s="172"/>
      <c r="G55" s="173"/>
      <c r="H55" s="174"/>
      <c r="I55" s="172"/>
      <c r="J55" s="174"/>
      <c r="K55" s="217"/>
      <c r="L55" s="217"/>
      <c r="M55" s="4"/>
      <c r="N55" s="135" t="s">
        <v>197</v>
      </c>
      <c r="O55" s="8"/>
      <c r="P55" s="136"/>
    </row>
    <row r="56" spans="2:16" ht="19.5" customHeight="1" thickBot="1" x14ac:dyDescent="0.45">
      <c r="B56" s="138" t="s">
        <v>198</v>
      </c>
      <c r="C56" s="172"/>
      <c r="D56" s="173"/>
      <c r="E56" s="174"/>
      <c r="F56" s="172"/>
      <c r="G56" s="173"/>
      <c r="H56" s="174"/>
      <c r="I56" s="172"/>
      <c r="J56" s="174"/>
      <c r="K56" s="217"/>
      <c r="L56" s="217"/>
      <c r="M56" s="4"/>
      <c r="N56" s="135" t="s">
        <v>197</v>
      </c>
      <c r="O56" s="8"/>
      <c r="P56" s="136"/>
    </row>
    <row r="57" spans="2:16" ht="19.5" customHeight="1" thickBot="1" x14ac:dyDescent="0.45">
      <c r="B57" s="138" t="s">
        <v>199</v>
      </c>
      <c r="C57" s="172"/>
      <c r="D57" s="173"/>
      <c r="E57" s="174"/>
      <c r="F57" s="172"/>
      <c r="G57" s="173"/>
      <c r="H57" s="174"/>
      <c r="I57" s="172"/>
      <c r="J57" s="174"/>
      <c r="K57" s="217"/>
      <c r="L57" s="217"/>
      <c r="M57" s="4"/>
      <c r="N57" s="135" t="s">
        <v>197</v>
      </c>
      <c r="O57" s="8"/>
      <c r="P57" s="136"/>
    </row>
    <row r="58" spans="2:16" ht="19.5" customHeight="1" thickBot="1" x14ac:dyDescent="0.45">
      <c r="B58" s="138" t="s">
        <v>200</v>
      </c>
      <c r="C58" s="172"/>
      <c r="D58" s="173"/>
      <c r="E58" s="174"/>
      <c r="F58" s="172"/>
      <c r="G58" s="173"/>
      <c r="H58" s="174"/>
      <c r="I58" s="172"/>
      <c r="J58" s="174"/>
      <c r="K58" s="217"/>
      <c r="L58" s="217"/>
      <c r="M58" s="4"/>
      <c r="N58" s="135" t="s">
        <v>197</v>
      </c>
      <c r="O58" s="8"/>
      <c r="P58" s="136"/>
    </row>
    <row r="59" spans="2:16" ht="19.5" customHeight="1" thickBot="1" x14ac:dyDescent="0.45">
      <c r="B59" s="138" t="s">
        <v>201</v>
      </c>
      <c r="C59" s="172"/>
      <c r="D59" s="173"/>
      <c r="E59" s="174"/>
      <c r="F59" s="172"/>
      <c r="G59" s="173"/>
      <c r="H59" s="174"/>
      <c r="I59" s="172"/>
      <c r="J59" s="174"/>
      <c r="K59" s="217"/>
      <c r="L59" s="217"/>
      <c r="M59" s="4"/>
      <c r="N59" s="135" t="s">
        <v>197</v>
      </c>
      <c r="O59" s="8"/>
      <c r="P59" s="136"/>
    </row>
    <row r="60" spans="2:16" ht="19.5" customHeight="1" thickBot="1" x14ac:dyDescent="0.45">
      <c r="B60" s="138" t="s">
        <v>202</v>
      </c>
      <c r="C60" s="16" t="s">
        <v>312</v>
      </c>
      <c r="D60" s="17"/>
      <c r="E60" s="131" t="s">
        <v>313</v>
      </c>
      <c r="F60" s="172"/>
      <c r="G60" s="173"/>
      <c r="H60" s="174"/>
      <c r="I60" s="172"/>
      <c r="J60" s="174"/>
      <c r="K60" s="220"/>
      <c r="L60" s="221"/>
      <c r="M60" s="4"/>
      <c r="N60" s="135" t="s">
        <v>197</v>
      </c>
      <c r="O60" s="8"/>
      <c r="P60" s="136"/>
    </row>
    <row r="61" spans="2:16" ht="64.5" customHeight="1" x14ac:dyDescent="0.4">
      <c r="B61" s="206" t="s">
        <v>203</v>
      </c>
      <c r="C61" s="207"/>
      <c r="D61" s="207"/>
      <c r="E61" s="207"/>
      <c r="F61" s="207"/>
      <c r="G61" s="207"/>
      <c r="H61" s="207"/>
      <c r="I61" s="207"/>
      <c r="J61" s="207"/>
      <c r="K61" s="207"/>
      <c r="L61" s="207"/>
      <c r="M61" s="207"/>
      <c r="N61" s="208"/>
    </row>
    <row r="62" spans="2:16" ht="19.5" customHeight="1" thickBot="1" x14ac:dyDescent="0.45">
      <c r="B62" s="18" t="s">
        <v>204</v>
      </c>
      <c r="C62" s="19"/>
      <c r="D62" s="19"/>
      <c r="E62" s="20"/>
      <c r="F62" s="19"/>
      <c r="G62" s="140"/>
      <c r="H62" s="140"/>
      <c r="I62" s="140"/>
      <c r="J62" s="140"/>
      <c r="K62" s="140"/>
      <c r="L62" s="140"/>
      <c r="M62" s="140"/>
      <c r="N62" s="137"/>
    </row>
    <row r="63" spans="2:16" ht="19.5" customHeight="1" thickBot="1" x14ac:dyDescent="0.45">
      <c r="B63" s="215" t="s">
        <v>205</v>
      </c>
      <c r="C63" s="216"/>
      <c r="D63" s="216" t="s">
        <v>206</v>
      </c>
      <c r="E63" s="216"/>
      <c r="F63" s="216" t="s">
        <v>207</v>
      </c>
      <c r="G63" s="216"/>
      <c r="H63" s="216"/>
      <c r="I63" s="216"/>
      <c r="J63" s="216" t="s">
        <v>208</v>
      </c>
      <c r="K63" s="216"/>
      <c r="L63" s="216"/>
      <c r="M63" s="216" t="s">
        <v>209</v>
      </c>
      <c r="N63" s="219"/>
    </row>
    <row r="64" spans="2:16" ht="19.5" customHeight="1" thickBot="1" x14ac:dyDescent="0.45">
      <c r="B64" s="215"/>
      <c r="C64" s="216"/>
      <c r="D64" s="216"/>
      <c r="E64" s="216"/>
      <c r="F64" s="132" t="s">
        <v>210</v>
      </c>
      <c r="G64" s="132" t="s">
        <v>211</v>
      </c>
      <c r="H64" s="132" t="s">
        <v>212</v>
      </c>
      <c r="I64" s="132" t="s">
        <v>213</v>
      </c>
      <c r="J64" s="216"/>
      <c r="K64" s="216"/>
      <c r="L64" s="216"/>
      <c r="M64" s="216"/>
      <c r="N64" s="219"/>
    </row>
    <row r="65" spans="2:14" ht="19.5" customHeight="1" thickBot="1" x14ac:dyDescent="0.45">
      <c r="B65" s="215"/>
      <c r="C65" s="216"/>
      <c r="D65" s="216"/>
      <c r="E65" s="216"/>
      <c r="F65" s="21"/>
      <c r="G65" s="21"/>
      <c r="H65" s="22"/>
      <c r="I65" s="23"/>
      <c r="J65" s="217"/>
      <c r="K65" s="217"/>
      <c r="L65" s="217"/>
      <c r="M65" s="217"/>
      <c r="N65" s="218"/>
    </row>
    <row r="66" spans="2:14" ht="19.5" customHeight="1" thickBot="1" x14ac:dyDescent="0.45">
      <c r="B66" s="215"/>
      <c r="C66" s="216"/>
      <c r="D66" s="216"/>
      <c r="E66" s="216"/>
      <c r="F66" s="21"/>
      <c r="G66" s="21"/>
      <c r="H66" s="22"/>
      <c r="I66" s="23"/>
      <c r="J66" s="217"/>
      <c r="K66" s="217"/>
      <c r="L66" s="217"/>
      <c r="M66" s="217"/>
      <c r="N66" s="218"/>
    </row>
    <row r="67" spans="2:14" ht="19.5" customHeight="1" thickBot="1" x14ac:dyDescent="0.45">
      <c r="B67" s="215"/>
      <c r="C67" s="216"/>
      <c r="D67" s="216"/>
      <c r="E67" s="216"/>
      <c r="F67" s="21"/>
      <c r="G67" s="21"/>
      <c r="H67" s="22"/>
      <c r="I67" s="23"/>
      <c r="J67" s="217"/>
      <c r="K67" s="217"/>
      <c r="L67" s="217"/>
      <c r="M67" s="217"/>
      <c r="N67" s="218"/>
    </row>
    <row r="68" spans="2:14" ht="19.5" customHeight="1" thickBot="1" x14ac:dyDescent="0.45">
      <c r="B68" s="215"/>
      <c r="C68" s="216"/>
      <c r="D68" s="216"/>
      <c r="E68" s="216"/>
      <c r="F68" s="21"/>
      <c r="G68" s="21"/>
      <c r="H68" s="22"/>
      <c r="I68" s="23"/>
      <c r="J68" s="217"/>
      <c r="K68" s="217"/>
      <c r="L68" s="217"/>
      <c r="M68" s="217"/>
      <c r="N68" s="218"/>
    </row>
    <row r="69" spans="2:14" ht="19.5" customHeight="1" thickBot="1" x14ac:dyDescent="0.45">
      <c r="B69" s="215"/>
      <c r="C69" s="216"/>
      <c r="D69" s="216"/>
      <c r="E69" s="216"/>
      <c r="F69" s="21"/>
      <c r="G69" s="21"/>
      <c r="H69" s="22"/>
      <c r="I69" s="23"/>
      <c r="J69" s="217"/>
      <c r="K69" s="217"/>
      <c r="L69" s="217"/>
      <c r="M69" s="217"/>
      <c r="N69" s="218"/>
    </row>
    <row r="70" spans="2:14" ht="19.5" customHeight="1" thickBot="1" x14ac:dyDescent="0.45">
      <c r="B70" s="215"/>
      <c r="C70" s="216"/>
      <c r="D70" s="216"/>
      <c r="E70" s="216"/>
      <c r="F70" s="21"/>
      <c r="G70" s="21"/>
      <c r="H70" s="22"/>
      <c r="I70" s="23"/>
      <c r="J70" s="217"/>
      <c r="K70" s="217"/>
      <c r="L70" s="217"/>
      <c r="M70" s="217"/>
      <c r="N70" s="218"/>
    </row>
    <row r="71" spans="2:14" ht="19.5" customHeight="1" thickBot="1" x14ac:dyDescent="0.45">
      <c r="B71" s="215"/>
      <c r="C71" s="216"/>
      <c r="D71" s="216"/>
      <c r="E71" s="216"/>
      <c r="F71" s="21"/>
      <c r="G71" s="21"/>
      <c r="H71" s="22"/>
      <c r="I71" s="23"/>
      <c r="J71" s="217"/>
      <c r="K71" s="217"/>
      <c r="L71" s="217"/>
      <c r="M71" s="217"/>
      <c r="N71" s="218"/>
    </row>
    <row r="72" spans="2:14" ht="19.5" customHeight="1" thickBot="1" x14ac:dyDescent="0.45">
      <c r="B72" s="215"/>
      <c r="C72" s="216"/>
      <c r="D72" s="216"/>
      <c r="E72" s="216"/>
      <c r="F72" s="21"/>
      <c r="G72" s="21"/>
      <c r="H72" s="22"/>
      <c r="I72" s="23"/>
      <c r="J72" s="217"/>
      <c r="K72" s="217"/>
      <c r="L72" s="217"/>
      <c r="M72" s="217"/>
      <c r="N72" s="218"/>
    </row>
    <row r="73" spans="2:14" ht="19.5" customHeight="1" thickBot="1" x14ac:dyDescent="0.45">
      <c r="B73" s="215"/>
      <c r="C73" s="216"/>
      <c r="D73" s="216"/>
      <c r="E73" s="216"/>
      <c r="F73" s="21"/>
      <c r="G73" s="21"/>
      <c r="H73" s="22"/>
      <c r="I73" s="23"/>
      <c r="J73" s="217"/>
      <c r="K73" s="217"/>
      <c r="L73" s="217"/>
      <c r="M73" s="217"/>
      <c r="N73" s="218"/>
    </row>
    <row r="74" spans="2:14" ht="19.5" customHeight="1" thickBot="1" x14ac:dyDescent="0.45">
      <c r="B74" s="215"/>
      <c r="C74" s="216"/>
      <c r="D74" s="216"/>
      <c r="E74" s="216"/>
      <c r="F74" s="21"/>
      <c r="G74" s="21"/>
      <c r="H74" s="22"/>
      <c r="I74" s="23"/>
      <c r="J74" s="217"/>
      <c r="K74" s="217"/>
      <c r="L74" s="217"/>
      <c r="M74" s="217"/>
      <c r="N74" s="218"/>
    </row>
    <row r="75" spans="2:14" ht="58.5" customHeight="1" thickBot="1" x14ac:dyDescent="0.45">
      <c r="B75" s="203" t="s">
        <v>214</v>
      </c>
      <c r="C75" s="204"/>
      <c r="D75" s="204"/>
      <c r="E75" s="204"/>
      <c r="F75" s="204"/>
      <c r="G75" s="204"/>
      <c r="H75" s="204"/>
      <c r="I75" s="204"/>
      <c r="J75" s="204"/>
      <c r="K75" s="204"/>
      <c r="L75" s="204"/>
      <c r="M75" s="204"/>
      <c r="N75" s="205"/>
    </row>
    <row r="76" spans="2:14" ht="16.5" customHeight="1" x14ac:dyDescent="0.4">
      <c r="B76" s="206" t="s">
        <v>215</v>
      </c>
      <c r="C76" s="207"/>
      <c r="D76" s="207"/>
      <c r="E76" s="207"/>
      <c r="F76" s="207"/>
      <c r="G76" s="207"/>
      <c r="H76" s="207"/>
      <c r="I76" s="207"/>
      <c r="J76" s="207"/>
      <c r="K76" s="207"/>
      <c r="L76" s="207"/>
      <c r="M76" s="207"/>
      <c r="N76" s="208"/>
    </row>
    <row r="77" spans="2:14" ht="16.5" customHeight="1" x14ac:dyDescent="0.4">
      <c r="B77" s="209" t="s">
        <v>216</v>
      </c>
      <c r="C77" s="210"/>
      <c r="D77" s="210"/>
      <c r="E77" s="210"/>
      <c r="F77" s="210"/>
      <c r="G77" s="210"/>
      <c r="H77" s="210"/>
      <c r="I77" s="210"/>
      <c r="J77" s="210"/>
      <c r="K77" s="210"/>
      <c r="L77" s="210"/>
      <c r="M77" s="210"/>
      <c r="N77" s="211"/>
    </row>
    <row r="78" spans="2:14" ht="16.5" customHeight="1" thickBot="1" x14ac:dyDescent="0.45">
      <c r="B78" s="212" t="s">
        <v>217</v>
      </c>
      <c r="C78" s="213"/>
      <c r="D78" s="213"/>
      <c r="E78" s="213"/>
      <c r="F78" s="213"/>
      <c r="G78" s="213"/>
      <c r="H78" s="213"/>
      <c r="I78" s="213"/>
      <c r="J78" s="213"/>
      <c r="K78" s="213"/>
      <c r="L78" s="213"/>
      <c r="M78" s="213"/>
      <c r="N78" s="214"/>
    </row>
    <row r="79" spans="2:14" ht="17.399999999999999" thickTop="1" x14ac:dyDescent="0.4">
      <c r="B79" s="24"/>
    </row>
    <row r="80" spans="2:14" x14ac:dyDescent="0.4">
      <c r="B80" s="24"/>
    </row>
    <row r="81" spans="2:2" x14ac:dyDescent="0.4">
      <c r="B81" s="24"/>
    </row>
    <row r="82" spans="2:2" x14ac:dyDescent="0.4">
      <c r="B82" s="24"/>
    </row>
  </sheetData>
  <mergeCells count="143">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 ref="B11:H11"/>
    <mergeCell ref="I11:N11"/>
    <mergeCell ref="B12:D12"/>
    <mergeCell ref="E12:H12"/>
    <mergeCell ref="I12:K12"/>
    <mergeCell ref="L12:N12"/>
    <mergeCell ref="B9:C9"/>
    <mergeCell ref="K9:L9"/>
    <mergeCell ref="B10:C10"/>
    <mergeCell ref="D10:G10"/>
    <mergeCell ref="I10:L10"/>
    <mergeCell ref="M10:N10"/>
    <mergeCell ref="B19:N19"/>
    <mergeCell ref="B20:N20"/>
    <mergeCell ref="B21:N21"/>
    <mergeCell ref="B22:N25"/>
    <mergeCell ref="B26:N26"/>
    <mergeCell ref="B27:N27"/>
    <mergeCell ref="B13:H13"/>
    <mergeCell ref="I13:N13"/>
    <mergeCell ref="B14:H14"/>
    <mergeCell ref="I14:N14"/>
    <mergeCell ref="B15:N15"/>
    <mergeCell ref="B16:N18"/>
    <mergeCell ref="B39:N40"/>
    <mergeCell ref="B41:N41"/>
    <mergeCell ref="B42:N42"/>
    <mergeCell ref="C43:D43"/>
    <mergeCell ref="E43:N43"/>
    <mergeCell ref="C44:D44"/>
    <mergeCell ref="B28:N31"/>
    <mergeCell ref="B32:N32"/>
    <mergeCell ref="B33:N33"/>
    <mergeCell ref="B34:N36"/>
    <mergeCell ref="B37:N37"/>
    <mergeCell ref="B38:N38"/>
    <mergeCell ref="C45:D45"/>
    <mergeCell ref="B46:N46"/>
    <mergeCell ref="B47:N47"/>
    <mergeCell ref="B48:B51"/>
    <mergeCell ref="C48:D48"/>
    <mergeCell ref="E48:H48"/>
    <mergeCell ref="I48:J48"/>
    <mergeCell ref="K48:L48"/>
    <mergeCell ref="M48:N48"/>
    <mergeCell ref="C49:D49"/>
    <mergeCell ref="K54:L54"/>
    <mergeCell ref="M54:N54"/>
    <mergeCell ref="C55:E55"/>
    <mergeCell ref="F55:H55"/>
    <mergeCell ref="I55:J55"/>
    <mergeCell ref="K55:L55"/>
    <mergeCell ref="C50:D50"/>
    <mergeCell ref="C51:D51"/>
    <mergeCell ref="B53:E53"/>
    <mergeCell ref="C54:E54"/>
    <mergeCell ref="F54:H54"/>
    <mergeCell ref="I54:J5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F60:H60"/>
    <mergeCell ref="I60:J60"/>
    <mergeCell ref="K60:L60"/>
    <mergeCell ref="B61:N61"/>
    <mergeCell ref="B63:C64"/>
    <mergeCell ref="D63:E64"/>
    <mergeCell ref="F63:I63"/>
    <mergeCell ref="J63:L64"/>
    <mergeCell ref="M63:N64"/>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75:N75"/>
    <mergeCell ref="B76:N76"/>
    <mergeCell ref="B77:N77"/>
    <mergeCell ref="B78:N78"/>
    <mergeCell ref="B73:C73"/>
    <mergeCell ref="D73:E73"/>
    <mergeCell ref="J73:L73"/>
    <mergeCell ref="M73:N73"/>
    <mergeCell ref="B74:C74"/>
    <mergeCell ref="D74:E74"/>
    <mergeCell ref="J74:L74"/>
    <mergeCell ref="M74:N74"/>
  </mergeCells>
  <phoneticPr fontId="1"/>
  <dataValidations count="2">
    <dataValidation imeMode="halfKatakana" allowBlank="1" showInputMessage="1" showErrorMessage="1" sqref="B65:B75" xr:uid="{1221B811-0DE2-45AF-A447-DA5A8D4F3D29}"/>
    <dataValidation imeMode="halfAlpha" allowBlank="1" showInputMessage="1" showErrorMessage="1" sqref="F65:G74" xr:uid="{2049502D-19C8-4CF1-B495-6BFCB933BBF9}"/>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594360</xdr:colOff>
                    <xdr:row>54</xdr:row>
                    <xdr:rowOff>0</xdr:rowOff>
                  </from>
                  <to>
                    <xdr:col>11</xdr:col>
                    <xdr:colOff>541020</xdr:colOff>
                    <xdr:row>54</xdr:row>
                    <xdr:rowOff>236220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594360</xdr:colOff>
                    <xdr:row>55</xdr:row>
                    <xdr:rowOff>0</xdr:rowOff>
                  </from>
                  <to>
                    <xdr:col>11</xdr:col>
                    <xdr:colOff>541020</xdr:colOff>
                    <xdr:row>55</xdr:row>
                    <xdr:rowOff>236220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594360</xdr:colOff>
                    <xdr:row>56</xdr:row>
                    <xdr:rowOff>0</xdr:rowOff>
                  </from>
                  <to>
                    <xdr:col>11</xdr:col>
                    <xdr:colOff>541020</xdr:colOff>
                    <xdr:row>56</xdr:row>
                    <xdr:rowOff>236220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10</xdr:col>
                    <xdr:colOff>594360</xdr:colOff>
                    <xdr:row>57</xdr:row>
                    <xdr:rowOff>0</xdr:rowOff>
                  </from>
                  <to>
                    <xdr:col>11</xdr:col>
                    <xdr:colOff>541020</xdr:colOff>
                    <xdr:row>57</xdr:row>
                    <xdr:rowOff>236220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594360</xdr:colOff>
                    <xdr:row>58</xdr:row>
                    <xdr:rowOff>0</xdr:rowOff>
                  </from>
                  <to>
                    <xdr:col>11</xdr:col>
                    <xdr:colOff>541020</xdr:colOff>
                    <xdr:row>58</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4820CEF-5C89-443C-B5D9-88AAEBDAAE55}">
          <x14:formula1>
            <xm:f>コード表!$E$2:$E$3</xm:f>
          </x14:formula1>
          <xm:sqref>I13:N13</xm:sqref>
        </x14:dataValidation>
        <x14:dataValidation type="list" allowBlank="1" showInputMessage="1" showErrorMessage="1" xr:uid="{2147533B-A061-4B70-80EC-8CE727E1EA15}">
          <x14:formula1>
            <xm:f>コード表!$F$2:$F$4</xm:f>
          </x14:formula1>
          <xm:sqref>M10:N10</xm:sqref>
        </x14:dataValidation>
        <x14:dataValidation type="list" allowBlank="1" showInputMessage="1" showErrorMessage="1" xr:uid="{B8E9E0C8-D73F-4355-A36C-D7DF75A9A793}">
          <x14:formula1>
            <xm:f>コード表!$A$2:$A$3</xm:f>
          </x14:formula1>
          <xm:sqref>C43:D45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B973-EC86-4D7F-83E3-DB3C23E03266}">
  <dimension ref="B2:N67"/>
  <sheetViews>
    <sheetView showGridLines="0" tabSelected="1" view="pageBreakPreview" topLeftCell="A16" zoomScale="85" zoomScaleNormal="100" zoomScaleSheetLayoutView="85" workbookViewId="0"/>
  </sheetViews>
  <sheetFormatPr defaultColWidth="9" defaultRowHeight="16.8" x14ac:dyDescent="0.4"/>
  <cols>
    <col min="1" max="13" width="9" style="131"/>
    <col min="14" max="14" width="9" style="131" customWidth="1"/>
    <col min="15" max="16384" width="9" style="131"/>
  </cols>
  <sheetData>
    <row r="2" spans="2:14" ht="29.4" x14ac:dyDescent="0.65">
      <c r="B2" s="197" t="s">
        <v>249</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7.399999999999999"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156</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162</v>
      </c>
      <c r="C15" s="207"/>
      <c r="D15" s="207"/>
      <c r="E15" s="207"/>
      <c r="F15" s="207"/>
      <c r="G15" s="207"/>
      <c r="H15" s="207"/>
      <c r="I15" s="207"/>
      <c r="J15" s="207"/>
      <c r="K15" s="207"/>
      <c r="L15" s="207"/>
      <c r="M15" s="207"/>
      <c r="N15" s="208"/>
    </row>
    <row r="16" spans="2:14" ht="17.399999999999999" thickBot="1" x14ac:dyDescent="0.45">
      <c r="B16" s="244"/>
      <c r="C16" s="245"/>
      <c r="D16" s="245"/>
      <c r="E16" s="245"/>
      <c r="F16" s="245"/>
      <c r="G16" s="245"/>
      <c r="H16" s="245"/>
      <c r="I16" s="245"/>
      <c r="J16" s="245"/>
      <c r="K16" s="245"/>
      <c r="L16" s="245"/>
      <c r="M16" s="245"/>
      <c r="N16" s="246"/>
    </row>
    <row r="17" spans="2:14" ht="18.75" customHeight="1" thickTop="1" thickBot="1" x14ac:dyDescent="0.45">
      <c r="B17" s="247"/>
      <c r="C17" s="248"/>
      <c r="D17" s="248"/>
      <c r="E17" s="248"/>
      <c r="F17" s="248"/>
      <c r="G17" s="248"/>
      <c r="H17" s="248"/>
      <c r="I17" s="248"/>
      <c r="J17" s="248"/>
      <c r="K17" s="248"/>
      <c r="L17" s="248"/>
      <c r="M17" s="248"/>
      <c r="N17" s="249"/>
    </row>
    <row r="18" spans="2:14" ht="19.5" customHeight="1" thickTop="1" thickBot="1" x14ac:dyDescent="0.45">
      <c r="B18" s="250"/>
      <c r="C18" s="251"/>
      <c r="D18" s="251"/>
      <c r="E18" s="251"/>
      <c r="F18" s="251"/>
      <c r="G18" s="251"/>
      <c r="H18" s="251"/>
      <c r="I18" s="251"/>
      <c r="J18" s="251"/>
      <c r="K18" s="251"/>
      <c r="L18" s="251"/>
      <c r="M18" s="251"/>
      <c r="N18" s="252"/>
    </row>
    <row r="19" spans="2:14" x14ac:dyDescent="0.4">
      <c r="B19" s="206" t="s">
        <v>249</v>
      </c>
      <c r="C19" s="207"/>
      <c r="D19" s="207"/>
      <c r="E19" s="207"/>
      <c r="F19" s="207"/>
      <c r="G19" s="207"/>
      <c r="H19" s="207"/>
      <c r="I19" s="207"/>
      <c r="J19" s="207"/>
      <c r="K19" s="207"/>
      <c r="L19" s="207"/>
      <c r="M19" s="207"/>
      <c r="N19" s="208"/>
    </row>
    <row r="20" spans="2:14" x14ac:dyDescent="0.4">
      <c r="B20" s="209" t="s">
        <v>250</v>
      </c>
      <c r="C20" s="210"/>
      <c r="D20" s="210"/>
      <c r="E20" s="210"/>
      <c r="F20" s="210"/>
      <c r="G20" s="210"/>
      <c r="H20" s="210"/>
      <c r="I20" s="210"/>
      <c r="J20" s="210"/>
      <c r="K20" s="210"/>
      <c r="L20" s="210"/>
      <c r="M20" s="210"/>
      <c r="N20" s="211"/>
    </row>
    <row r="21" spans="2:14" x14ac:dyDescent="0.4">
      <c r="B21" s="209" t="s">
        <v>251</v>
      </c>
      <c r="C21" s="210"/>
      <c r="D21" s="210"/>
      <c r="E21" s="210"/>
      <c r="F21" s="210"/>
      <c r="G21" s="210"/>
      <c r="H21" s="210"/>
      <c r="I21" s="210"/>
      <c r="J21" s="210"/>
      <c r="K21" s="210"/>
      <c r="L21" s="210"/>
      <c r="M21" s="210"/>
      <c r="N21" s="211"/>
    </row>
    <row r="22" spans="2:14" ht="17.399999999999999" thickBot="1" x14ac:dyDescent="0.45">
      <c r="B22" s="244"/>
      <c r="C22" s="245"/>
      <c r="D22" s="245"/>
      <c r="E22" s="245"/>
      <c r="F22" s="245"/>
      <c r="G22" s="245"/>
      <c r="H22" s="245"/>
      <c r="I22" s="245"/>
      <c r="J22" s="245"/>
      <c r="K22" s="245"/>
      <c r="L22" s="245"/>
      <c r="M22" s="245"/>
      <c r="N22" s="246"/>
    </row>
    <row r="23" spans="2:14" ht="18" thickTop="1" thickBot="1" x14ac:dyDescent="0.45">
      <c r="B23" s="247"/>
      <c r="C23" s="248"/>
      <c r="D23" s="248"/>
      <c r="E23" s="248"/>
      <c r="F23" s="248"/>
      <c r="G23" s="248"/>
      <c r="H23" s="248"/>
      <c r="I23" s="248"/>
      <c r="J23" s="248"/>
      <c r="K23" s="248"/>
      <c r="L23" s="248"/>
      <c r="M23" s="248"/>
      <c r="N23" s="249"/>
    </row>
    <row r="24" spans="2:14" ht="18" thickTop="1" thickBot="1" x14ac:dyDescent="0.45">
      <c r="B24" s="247"/>
      <c r="C24" s="248"/>
      <c r="D24" s="248"/>
      <c r="E24" s="248"/>
      <c r="F24" s="248"/>
      <c r="G24" s="248"/>
      <c r="H24" s="248"/>
      <c r="I24" s="248"/>
      <c r="J24" s="248"/>
      <c r="K24" s="248"/>
      <c r="L24" s="248"/>
      <c r="M24" s="248"/>
      <c r="N24" s="249"/>
    </row>
    <row r="25" spans="2:14" ht="18" thickTop="1" thickBot="1" x14ac:dyDescent="0.45">
      <c r="B25" s="250"/>
      <c r="C25" s="251"/>
      <c r="D25" s="251"/>
      <c r="E25" s="251"/>
      <c r="F25" s="251"/>
      <c r="G25" s="251"/>
      <c r="H25" s="251"/>
      <c r="I25" s="251"/>
      <c r="J25" s="251"/>
      <c r="K25" s="251"/>
      <c r="L25" s="251"/>
      <c r="M25" s="251"/>
      <c r="N25" s="252"/>
    </row>
    <row r="26" spans="2:14" x14ac:dyDescent="0.4">
      <c r="B26" s="206" t="s">
        <v>166</v>
      </c>
      <c r="C26" s="207"/>
      <c r="D26" s="207"/>
      <c r="E26" s="207"/>
      <c r="F26" s="207"/>
      <c r="G26" s="207"/>
      <c r="H26" s="207"/>
      <c r="I26" s="207"/>
      <c r="J26" s="207"/>
      <c r="K26" s="207"/>
      <c r="L26" s="207"/>
      <c r="M26" s="207"/>
      <c r="N26" s="208"/>
    </row>
    <row r="27" spans="2:14" x14ac:dyDescent="0.4">
      <c r="B27" s="209" t="s">
        <v>167</v>
      </c>
      <c r="C27" s="210"/>
      <c r="D27" s="210"/>
      <c r="E27" s="210"/>
      <c r="F27" s="210"/>
      <c r="G27" s="210"/>
      <c r="H27" s="210"/>
      <c r="I27" s="210"/>
      <c r="J27" s="210"/>
      <c r="K27" s="210"/>
      <c r="L27" s="210"/>
      <c r="M27" s="210"/>
      <c r="N27" s="211"/>
    </row>
    <row r="28" spans="2:14" ht="18.75" customHeight="1" thickBot="1" x14ac:dyDescent="0.45">
      <c r="B28" s="244"/>
      <c r="C28" s="245"/>
      <c r="D28" s="245"/>
      <c r="E28" s="245"/>
      <c r="F28" s="245"/>
      <c r="G28" s="245"/>
      <c r="H28" s="245"/>
      <c r="I28" s="245"/>
      <c r="J28" s="245"/>
      <c r="K28" s="245"/>
      <c r="L28" s="245"/>
      <c r="M28" s="245"/>
      <c r="N28" s="246"/>
    </row>
    <row r="29" spans="2:14" ht="18.75" customHeight="1" thickTop="1" thickBot="1" x14ac:dyDescent="0.45">
      <c r="B29" s="247"/>
      <c r="C29" s="248"/>
      <c r="D29" s="248"/>
      <c r="E29" s="248"/>
      <c r="F29" s="248"/>
      <c r="G29" s="248"/>
      <c r="H29" s="248"/>
      <c r="I29" s="248"/>
      <c r="J29" s="248"/>
      <c r="K29" s="248"/>
      <c r="L29" s="248"/>
      <c r="M29" s="248"/>
      <c r="N29" s="249"/>
    </row>
    <row r="30" spans="2:14" ht="18.75" customHeight="1" thickTop="1" thickBot="1" x14ac:dyDescent="0.45">
      <c r="B30" s="247"/>
      <c r="C30" s="248"/>
      <c r="D30" s="248"/>
      <c r="E30" s="248"/>
      <c r="F30" s="248"/>
      <c r="G30" s="248"/>
      <c r="H30" s="248"/>
      <c r="I30" s="248"/>
      <c r="J30" s="248"/>
      <c r="K30" s="248"/>
      <c r="L30" s="248"/>
      <c r="M30" s="248"/>
      <c r="N30" s="249"/>
    </row>
    <row r="31" spans="2:14" ht="19.5" customHeight="1" thickTop="1" thickBot="1" x14ac:dyDescent="0.45">
      <c r="B31" s="250"/>
      <c r="C31" s="251"/>
      <c r="D31" s="251"/>
      <c r="E31" s="251"/>
      <c r="F31" s="251"/>
      <c r="G31" s="251"/>
      <c r="H31" s="251"/>
      <c r="I31" s="251"/>
      <c r="J31" s="251"/>
      <c r="K31" s="251"/>
      <c r="L31" s="251"/>
      <c r="M31" s="251"/>
      <c r="N31" s="252"/>
    </row>
    <row r="32" spans="2:14" x14ac:dyDescent="0.4">
      <c r="B32" s="206" t="s">
        <v>168</v>
      </c>
      <c r="C32" s="207"/>
      <c r="D32" s="207"/>
      <c r="E32" s="207"/>
      <c r="F32" s="207"/>
      <c r="G32" s="207"/>
      <c r="H32" s="207"/>
      <c r="I32" s="207"/>
      <c r="J32" s="207"/>
      <c r="K32" s="207"/>
      <c r="L32" s="207"/>
      <c r="M32" s="207"/>
      <c r="N32" s="208"/>
    </row>
    <row r="33" spans="2:14" x14ac:dyDescent="0.4">
      <c r="B33" s="283" t="s">
        <v>321</v>
      </c>
      <c r="C33" s="284"/>
      <c r="D33" s="284"/>
      <c r="E33" s="284"/>
      <c r="F33" s="284"/>
      <c r="G33" s="284"/>
      <c r="H33" s="284"/>
      <c r="I33" s="284"/>
      <c r="J33" s="284"/>
      <c r="K33" s="284"/>
      <c r="L33" s="284"/>
      <c r="M33" s="284"/>
      <c r="N33" s="285"/>
    </row>
    <row r="34" spans="2:14" ht="17.399999999999999" thickBot="1" x14ac:dyDescent="0.45">
      <c r="B34" s="244"/>
      <c r="C34" s="245"/>
      <c r="D34" s="245"/>
      <c r="E34" s="245"/>
      <c r="F34" s="245"/>
      <c r="G34" s="245"/>
      <c r="H34" s="245"/>
      <c r="I34" s="245"/>
      <c r="J34" s="245"/>
      <c r="K34" s="245"/>
      <c r="L34" s="245"/>
      <c r="M34" s="245"/>
      <c r="N34" s="246"/>
    </row>
    <row r="35" spans="2:14" ht="18" thickTop="1" thickBot="1" x14ac:dyDescent="0.45">
      <c r="B35" s="247"/>
      <c r="C35" s="248"/>
      <c r="D35" s="248"/>
      <c r="E35" s="248"/>
      <c r="F35" s="248"/>
      <c r="G35" s="248"/>
      <c r="H35" s="248"/>
      <c r="I35" s="248"/>
      <c r="J35" s="248"/>
      <c r="K35" s="248"/>
      <c r="L35" s="248"/>
      <c r="M35" s="248"/>
      <c r="N35" s="249"/>
    </row>
    <row r="36" spans="2:14" ht="18" thickTop="1" thickBot="1" x14ac:dyDescent="0.45">
      <c r="B36" s="250"/>
      <c r="C36" s="251"/>
      <c r="D36" s="251"/>
      <c r="E36" s="251"/>
      <c r="F36" s="251"/>
      <c r="G36" s="251"/>
      <c r="H36" s="251"/>
      <c r="I36" s="251"/>
      <c r="J36" s="251"/>
      <c r="K36" s="251"/>
      <c r="L36" s="251"/>
      <c r="M36" s="251"/>
      <c r="N36" s="252"/>
    </row>
    <row r="37" spans="2:14" x14ac:dyDescent="0.4">
      <c r="B37" s="206" t="s">
        <v>170</v>
      </c>
      <c r="C37" s="207"/>
      <c r="D37" s="207"/>
      <c r="E37" s="207"/>
      <c r="F37" s="207"/>
      <c r="G37" s="207"/>
      <c r="H37" s="207"/>
      <c r="I37" s="207"/>
      <c r="J37" s="207"/>
      <c r="K37" s="207"/>
      <c r="L37" s="207"/>
      <c r="M37" s="207"/>
      <c r="N37" s="208"/>
    </row>
    <row r="38" spans="2:14" x14ac:dyDescent="0.4">
      <c r="B38" s="209" t="s">
        <v>171</v>
      </c>
      <c r="C38" s="210"/>
      <c r="D38" s="210"/>
      <c r="E38" s="210"/>
      <c r="F38" s="210"/>
      <c r="G38" s="210"/>
      <c r="H38" s="210"/>
      <c r="I38" s="210"/>
      <c r="J38" s="210"/>
      <c r="K38" s="210"/>
      <c r="L38" s="210"/>
      <c r="M38" s="210"/>
      <c r="N38" s="211"/>
    </row>
    <row r="39" spans="2:14" ht="17.399999999999999" thickBot="1" x14ac:dyDescent="0.45">
      <c r="B39" s="253"/>
      <c r="C39" s="254"/>
      <c r="D39" s="254"/>
      <c r="E39" s="254"/>
      <c r="F39" s="254"/>
      <c r="G39" s="254"/>
      <c r="H39" s="254"/>
      <c r="I39" s="254"/>
      <c r="J39" s="254"/>
      <c r="K39" s="254"/>
      <c r="L39" s="254"/>
      <c r="M39" s="254"/>
      <c r="N39" s="255"/>
    </row>
    <row r="40" spans="2:14" ht="18" thickTop="1" thickBot="1" x14ac:dyDescent="0.45">
      <c r="B40" s="256"/>
      <c r="C40" s="257"/>
      <c r="D40" s="257"/>
      <c r="E40" s="257"/>
      <c r="F40" s="257"/>
      <c r="G40" s="257"/>
      <c r="H40" s="257"/>
      <c r="I40" s="257"/>
      <c r="J40" s="257"/>
      <c r="K40" s="257"/>
      <c r="L40" s="257"/>
      <c r="M40" s="257"/>
      <c r="N40" s="258"/>
    </row>
    <row r="41" spans="2:14" ht="19.5" customHeight="1" thickBot="1" x14ac:dyDescent="0.45">
      <c r="B41" s="222" t="s">
        <v>189</v>
      </c>
      <c r="C41" s="223"/>
      <c r="D41" s="223"/>
      <c r="E41" s="223"/>
      <c r="F41" s="136"/>
      <c r="G41" s="140"/>
      <c r="H41" s="140"/>
      <c r="I41" s="140"/>
      <c r="J41" s="140"/>
      <c r="K41" s="140"/>
      <c r="L41" s="140"/>
      <c r="M41" s="140"/>
      <c r="N41" s="141"/>
    </row>
    <row r="42" spans="2:14" ht="33.75" customHeight="1" thickBot="1" x14ac:dyDescent="0.45">
      <c r="B42" s="138" t="s">
        <v>190</v>
      </c>
      <c r="C42" s="172" t="s">
        <v>191</v>
      </c>
      <c r="D42" s="173"/>
      <c r="E42" s="174"/>
      <c r="F42" s="172" t="s">
        <v>192</v>
      </c>
      <c r="G42" s="173"/>
      <c r="H42" s="174"/>
      <c r="I42" s="224" t="s">
        <v>193</v>
      </c>
      <c r="J42" s="225"/>
      <c r="K42" s="217" t="s">
        <v>195</v>
      </c>
      <c r="L42" s="217"/>
      <c r="M42" s="142"/>
      <c r="N42" s="136"/>
    </row>
    <row r="43" spans="2:14" ht="19.5" customHeight="1" thickBot="1" x14ac:dyDescent="0.45">
      <c r="B43" s="138" t="s">
        <v>196</v>
      </c>
      <c r="C43" s="172"/>
      <c r="D43" s="173"/>
      <c r="E43" s="174"/>
      <c r="F43" s="172"/>
      <c r="G43" s="173"/>
      <c r="H43" s="174"/>
      <c r="I43" s="172"/>
      <c r="J43" s="174"/>
      <c r="K43" s="4"/>
      <c r="L43" s="134" t="s">
        <v>197</v>
      </c>
      <c r="M43" s="142"/>
      <c r="N43" s="136"/>
    </row>
    <row r="44" spans="2:14" ht="19.5" customHeight="1" thickBot="1" x14ac:dyDescent="0.45">
      <c r="B44" s="138" t="s">
        <v>198</v>
      </c>
      <c r="C44" s="172"/>
      <c r="D44" s="173"/>
      <c r="E44" s="174"/>
      <c r="F44" s="172"/>
      <c r="G44" s="173"/>
      <c r="H44" s="174"/>
      <c r="I44" s="172"/>
      <c r="J44" s="174"/>
      <c r="K44" s="4"/>
      <c r="L44" s="134" t="s">
        <v>197</v>
      </c>
      <c r="M44" s="142"/>
      <c r="N44" s="136"/>
    </row>
    <row r="45" spans="2:14" ht="19.5" customHeight="1" thickBot="1" x14ac:dyDescent="0.45">
      <c r="B45" s="138" t="s">
        <v>199</v>
      </c>
      <c r="C45" s="172"/>
      <c r="D45" s="173"/>
      <c r="E45" s="174"/>
      <c r="F45" s="172"/>
      <c r="G45" s="173"/>
      <c r="H45" s="174"/>
      <c r="I45" s="172"/>
      <c r="J45" s="174"/>
      <c r="K45" s="4"/>
      <c r="L45" s="134" t="s">
        <v>197</v>
      </c>
      <c r="M45" s="142"/>
      <c r="N45" s="136"/>
    </row>
    <row r="46" spans="2:14" ht="19.5" customHeight="1" thickBot="1" x14ac:dyDescent="0.45">
      <c r="B46" s="138" t="s">
        <v>200</v>
      </c>
      <c r="C46" s="172"/>
      <c r="D46" s="173"/>
      <c r="E46" s="174"/>
      <c r="F46" s="172"/>
      <c r="G46" s="173"/>
      <c r="H46" s="174"/>
      <c r="I46" s="172"/>
      <c r="J46" s="174"/>
      <c r="K46" s="4"/>
      <c r="L46" s="134" t="s">
        <v>197</v>
      </c>
      <c r="M46" s="142"/>
      <c r="N46" s="136"/>
    </row>
    <row r="47" spans="2:14" ht="19.5" customHeight="1" thickBot="1" x14ac:dyDescent="0.45">
      <c r="B47" s="138" t="s">
        <v>201</v>
      </c>
      <c r="C47" s="172"/>
      <c r="D47" s="173"/>
      <c r="E47" s="174"/>
      <c r="F47" s="172"/>
      <c r="G47" s="173"/>
      <c r="H47" s="174"/>
      <c r="I47" s="172"/>
      <c r="J47" s="174"/>
      <c r="K47" s="4"/>
      <c r="L47" s="134" t="s">
        <v>197</v>
      </c>
      <c r="M47" s="142"/>
      <c r="N47" s="136"/>
    </row>
    <row r="48" spans="2:14" ht="19.5" customHeight="1" thickBot="1" x14ac:dyDescent="0.45">
      <c r="B48" s="138" t="s">
        <v>202</v>
      </c>
      <c r="C48" s="16" t="s">
        <v>312</v>
      </c>
      <c r="D48" s="17"/>
      <c r="E48" s="131" t="s">
        <v>313</v>
      </c>
      <c r="F48" s="172"/>
      <c r="G48" s="173"/>
      <c r="H48" s="174"/>
      <c r="I48" s="172"/>
      <c r="J48" s="174"/>
      <c r="K48" s="4"/>
      <c r="L48" s="134" t="s">
        <v>197</v>
      </c>
      <c r="M48" s="142"/>
      <c r="N48" s="136"/>
    </row>
    <row r="49" spans="2:14" ht="64.5" customHeight="1" thickBot="1" x14ac:dyDescent="0.45">
      <c r="B49" s="282" t="s">
        <v>203</v>
      </c>
      <c r="C49" s="264"/>
      <c r="D49" s="264"/>
      <c r="E49" s="264"/>
      <c r="F49" s="264"/>
      <c r="G49" s="264"/>
      <c r="H49" s="264"/>
      <c r="I49" s="264"/>
      <c r="J49" s="264"/>
      <c r="K49" s="264"/>
      <c r="L49" s="265"/>
      <c r="M49" s="139"/>
      <c r="N49" s="142"/>
    </row>
    <row r="50" spans="2:14" ht="19.5" customHeight="1" thickBot="1" x14ac:dyDescent="0.45">
      <c r="B50" s="18" t="s">
        <v>204</v>
      </c>
      <c r="C50" s="19"/>
      <c r="D50" s="19"/>
      <c r="E50" s="20"/>
      <c r="F50" s="19"/>
      <c r="G50" s="140"/>
      <c r="H50" s="140"/>
      <c r="I50" s="140"/>
      <c r="J50" s="140"/>
      <c r="K50" s="140"/>
      <c r="L50" s="140"/>
      <c r="M50" s="20"/>
      <c r="N50" s="19"/>
    </row>
    <row r="51" spans="2:14" ht="19.5" customHeight="1" thickBot="1" x14ac:dyDescent="0.45">
      <c r="B51" s="215" t="s">
        <v>205</v>
      </c>
      <c r="C51" s="216"/>
      <c r="D51" s="216" t="s">
        <v>206</v>
      </c>
      <c r="E51" s="216"/>
      <c r="F51" s="216" t="s">
        <v>207</v>
      </c>
      <c r="G51" s="216"/>
      <c r="H51" s="216"/>
      <c r="I51" s="216"/>
      <c r="J51" s="216" t="s">
        <v>208</v>
      </c>
      <c r="K51" s="216"/>
      <c r="L51" s="216"/>
      <c r="M51" s="216" t="s">
        <v>209</v>
      </c>
      <c r="N51" s="219"/>
    </row>
    <row r="52" spans="2:14" ht="19.5" customHeight="1" thickBot="1" x14ac:dyDescent="0.45">
      <c r="B52" s="215"/>
      <c r="C52" s="216"/>
      <c r="D52" s="216"/>
      <c r="E52" s="216"/>
      <c r="F52" s="132" t="s">
        <v>210</v>
      </c>
      <c r="G52" s="132" t="s">
        <v>211</v>
      </c>
      <c r="H52" s="132" t="s">
        <v>212</v>
      </c>
      <c r="I52" s="132" t="s">
        <v>213</v>
      </c>
      <c r="J52" s="216"/>
      <c r="K52" s="216"/>
      <c r="L52" s="216"/>
      <c r="M52" s="216"/>
      <c r="N52" s="219"/>
    </row>
    <row r="53" spans="2:14" ht="19.5" customHeight="1" thickBot="1" x14ac:dyDescent="0.45">
      <c r="B53" s="215"/>
      <c r="C53" s="216"/>
      <c r="D53" s="216"/>
      <c r="E53" s="216"/>
      <c r="F53" s="21"/>
      <c r="G53" s="21"/>
      <c r="H53" s="22"/>
      <c r="I53" s="23"/>
      <c r="J53" s="217"/>
      <c r="K53" s="217"/>
      <c r="L53" s="217"/>
      <c r="M53" s="217"/>
      <c r="N53" s="218"/>
    </row>
    <row r="54" spans="2:14" ht="19.5" customHeight="1" thickBot="1" x14ac:dyDescent="0.45">
      <c r="B54" s="215"/>
      <c r="C54" s="216"/>
      <c r="D54" s="216"/>
      <c r="E54" s="216"/>
      <c r="F54" s="21"/>
      <c r="G54" s="21"/>
      <c r="H54" s="22"/>
      <c r="I54" s="23"/>
      <c r="J54" s="217"/>
      <c r="K54" s="217"/>
      <c r="L54" s="217"/>
      <c r="M54" s="217"/>
      <c r="N54" s="218"/>
    </row>
    <row r="55" spans="2:14" ht="19.5" customHeight="1" thickBot="1" x14ac:dyDescent="0.45">
      <c r="B55" s="215"/>
      <c r="C55" s="216"/>
      <c r="D55" s="216"/>
      <c r="E55" s="216"/>
      <c r="F55" s="21"/>
      <c r="G55" s="21"/>
      <c r="H55" s="22"/>
      <c r="I55" s="23"/>
      <c r="J55" s="217"/>
      <c r="K55" s="217"/>
      <c r="L55" s="217"/>
      <c r="M55" s="217"/>
      <c r="N55" s="218"/>
    </row>
    <row r="56" spans="2:14" ht="19.5" customHeight="1" thickBot="1" x14ac:dyDescent="0.45">
      <c r="B56" s="215"/>
      <c r="C56" s="216"/>
      <c r="D56" s="216"/>
      <c r="E56" s="216"/>
      <c r="F56" s="21"/>
      <c r="G56" s="21"/>
      <c r="H56" s="22"/>
      <c r="I56" s="23"/>
      <c r="J56" s="217"/>
      <c r="K56" s="217"/>
      <c r="L56" s="217"/>
      <c r="M56" s="217"/>
      <c r="N56" s="218"/>
    </row>
    <row r="57" spans="2:14" ht="19.5" customHeight="1" thickBot="1" x14ac:dyDescent="0.45">
      <c r="B57" s="215"/>
      <c r="C57" s="216"/>
      <c r="D57" s="216"/>
      <c r="E57" s="216"/>
      <c r="F57" s="21"/>
      <c r="G57" s="21"/>
      <c r="H57" s="22"/>
      <c r="I57" s="23"/>
      <c r="J57" s="217"/>
      <c r="K57" s="217"/>
      <c r="L57" s="217"/>
      <c r="M57" s="217"/>
      <c r="N57" s="218"/>
    </row>
    <row r="58" spans="2:14" ht="19.5" customHeight="1" thickBot="1" x14ac:dyDescent="0.45">
      <c r="B58" s="215"/>
      <c r="C58" s="216"/>
      <c r="D58" s="216"/>
      <c r="E58" s="216"/>
      <c r="F58" s="21"/>
      <c r="G58" s="21"/>
      <c r="H58" s="22"/>
      <c r="I58" s="23"/>
      <c r="J58" s="217"/>
      <c r="K58" s="217"/>
      <c r="L58" s="217"/>
      <c r="M58" s="217"/>
      <c r="N58" s="218"/>
    </row>
    <row r="59" spans="2:14" ht="19.5" customHeight="1" thickBot="1" x14ac:dyDescent="0.45">
      <c r="B59" s="215"/>
      <c r="C59" s="216"/>
      <c r="D59" s="216"/>
      <c r="E59" s="216"/>
      <c r="F59" s="21"/>
      <c r="G59" s="21"/>
      <c r="H59" s="22"/>
      <c r="I59" s="23"/>
      <c r="J59" s="217"/>
      <c r="K59" s="217"/>
      <c r="L59" s="217"/>
      <c r="M59" s="217"/>
      <c r="N59" s="218"/>
    </row>
    <row r="60" spans="2:14" ht="19.5" customHeight="1" thickBot="1" x14ac:dyDescent="0.45">
      <c r="B60" s="215"/>
      <c r="C60" s="216"/>
      <c r="D60" s="216"/>
      <c r="E60" s="216"/>
      <c r="F60" s="21"/>
      <c r="G60" s="21"/>
      <c r="H60" s="22"/>
      <c r="I60" s="23"/>
      <c r="J60" s="217"/>
      <c r="K60" s="217"/>
      <c r="L60" s="217"/>
      <c r="M60" s="217"/>
      <c r="N60" s="218"/>
    </row>
    <row r="61" spans="2:14" ht="19.5" customHeight="1" thickBot="1" x14ac:dyDescent="0.45">
      <c r="B61" s="215"/>
      <c r="C61" s="216"/>
      <c r="D61" s="216"/>
      <c r="E61" s="216"/>
      <c r="F61" s="21"/>
      <c r="G61" s="21"/>
      <c r="H61" s="22"/>
      <c r="I61" s="23"/>
      <c r="J61" s="217"/>
      <c r="K61" s="217"/>
      <c r="L61" s="217"/>
      <c r="M61" s="217"/>
      <c r="N61" s="218"/>
    </row>
    <row r="62" spans="2:14" ht="19.5" customHeight="1" thickBot="1" x14ac:dyDescent="0.45">
      <c r="B62" s="215"/>
      <c r="C62" s="216"/>
      <c r="D62" s="216"/>
      <c r="E62" s="216"/>
      <c r="F62" s="21"/>
      <c r="G62" s="21"/>
      <c r="H62" s="22"/>
      <c r="I62" s="23"/>
      <c r="J62" s="217"/>
      <c r="K62" s="217"/>
      <c r="L62" s="217"/>
      <c r="M62" s="217"/>
      <c r="N62" s="218"/>
    </row>
    <row r="63" spans="2:14" ht="58.5" customHeight="1" thickBot="1" x14ac:dyDescent="0.45">
      <c r="B63" s="203" t="s">
        <v>214</v>
      </c>
      <c r="C63" s="204"/>
      <c r="D63" s="204"/>
      <c r="E63" s="204"/>
      <c r="F63" s="204"/>
      <c r="G63" s="204"/>
      <c r="H63" s="204"/>
      <c r="I63" s="204"/>
      <c r="J63" s="204"/>
      <c r="K63" s="204"/>
      <c r="L63" s="204"/>
      <c r="M63" s="204"/>
      <c r="N63" s="205"/>
    </row>
    <row r="64" spans="2:14" x14ac:dyDescent="0.4">
      <c r="B64" s="24"/>
    </row>
    <row r="65" spans="2:2" x14ac:dyDescent="0.4">
      <c r="B65" s="24"/>
    </row>
    <row r="66" spans="2:2" x14ac:dyDescent="0.4">
      <c r="B66" s="24"/>
    </row>
    <row r="67" spans="2:2" x14ac:dyDescent="0.4">
      <c r="B67" s="24"/>
    </row>
  </sheetData>
  <mergeCells count="116">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 ref="B11:H11"/>
    <mergeCell ref="I11:N11"/>
    <mergeCell ref="B12:D12"/>
    <mergeCell ref="E12:H12"/>
    <mergeCell ref="I12:K12"/>
    <mergeCell ref="L12:N12"/>
    <mergeCell ref="B9:C9"/>
    <mergeCell ref="K9:L9"/>
    <mergeCell ref="B10:C10"/>
    <mergeCell ref="D10:G10"/>
    <mergeCell ref="I10:L10"/>
    <mergeCell ref="M10:N10"/>
    <mergeCell ref="B19:N19"/>
    <mergeCell ref="B20:N20"/>
    <mergeCell ref="B21:N21"/>
    <mergeCell ref="B22:N25"/>
    <mergeCell ref="B26:N26"/>
    <mergeCell ref="B27:N27"/>
    <mergeCell ref="B13:H13"/>
    <mergeCell ref="I13:N13"/>
    <mergeCell ref="B14:H14"/>
    <mergeCell ref="I14:N14"/>
    <mergeCell ref="B15:N15"/>
    <mergeCell ref="B16:N18"/>
    <mergeCell ref="B41:E41"/>
    <mergeCell ref="C42:E42"/>
    <mergeCell ref="F42:H42"/>
    <mergeCell ref="I42:J42"/>
    <mergeCell ref="B39:N40"/>
    <mergeCell ref="B28:N31"/>
    <mergeCell ref="B32:N32"/>
    <mergeCell ref="B33:N33"/>
    <mergeCell ref="B34:N36"/>
    <mergeCell ref="B37:N37"/>
    <mergeCell ref="B38:N38"/>
    <mergeCell ref="C44:E44"/>
    <mergeCell ref="F44:H44"/>
    <mergeCell ref="I44:J44"/>
    <mergeCell ref="C45:E45"/>
    <mergeCell ref="F45:H45"/>
    <mergeCell ref="I45:J45"/>
    <mergeCell ref="K42:L42"/>
    <mergeCell ref="C43:E43"/>
    <mergeCell ref="F43:H43"/>
    <mergeCell ref="I43:J43"/>
    <mergeCell ref="F48:H48"/>
    <mergeCell ref="I48:J48"/>
    <mergeCell ref="B51:C52"/>
    <mergeCell ref="D51:E52"/>
    <mergeCell ref="F51:I51"/>
    <mergeCell ref="J51:L52"/>
    <mergeCell ref="M51:N52"/>
    <mergeCell ref="B49:L49"/>
    <mergeCell ref="C46:E46"/>
    <mergeCell ref="F46:H46"/>
    <mergeCell ref="I46:J46"/>
    <mergeCell ref="C47:E47"/>
    <mergeCell ref="F47:H47"/>
    <mergeCell ref="I47:J47"/>
    <mergeCell ref="B55:C55"/>
    <mergeCell ref="D55:E55"/>
    <mergeCell ref="J55:L55"/>
    <mergeCell ref="M55:N55"/>
    <mergeCell ref="B56:C56"/>
    <mergeCell ref="D56:E56"/>
    <mergeCell ref="J56:L56"/>
    <mergeCell ref="M56:N56"/>
    <mergeCell ref="B53:C53"/>
    <mergeCell ref="D53:E53"/>
    <mergeCell ref="J53:L53"/>
    <mergeCell ref="M53:N53"/>
    <mergeCell ref="B54:C54"/>
    <mergeCell ref="D54:E54"/>
    <mergeCell ref="J54:L54"/>
    <mergeCell ref="M54:N54"/>
    <mergeCell ref="B59:C59"/>
    <mergeCell ref="D59:E59"/>
    <mergeCell ref="J59:L59"/>
    <mergeCell ref="M59:N59"/>
    <mergeCell ref="B60:C60"/>
    <mergeCell ref="D60:E60"/>
    <mergeCell ref="J60:L60"/>
    <mergeCell ref="M60:N60"/>
    <mergeCell ref="B57:C57"/>
    <mergeCell ref="D57:E57"/>
    <mergeCell ref="J57:L57"/>
    <mergeCell ref="M57:N57"/>
    <mergeCell ref="B58:C58"/>
    <mergeCell ref="D58:E58"/>
    <mergeCell ref="J58:L58"/>
    <mergeCell ref="M58:N58"/>
    <mergeCell ref="B63:N63"/>
    <mergeCell ref="B61:C61"/>
    <mergeCell ref="D61:E61"/>
    <mergeCell ref="J61:L61"/>
    <mergeCell ref="M61:N61"/>
    <mergeCell ref="B62:C62"/>
    <mergeCell ref="D62:E62"/>
    <mergeCell ref="J62:L62"/>
    <mergeCell ref="M62:N62"/>
  </mergeCells>
  <phoneticPr fontId="1"/>
  <dataValidations count="2">
    <dataValidation imeMode="halfKatakana" allowBlank="1" showInputMessage="1" showErrorMessage="1" sqref="B53:B63" xr:uid="{9F2160ED-9F72-4FF6-B299-3A12584BAFBA}"/>
    <dataValidation imeMode="halfAlpha" allowBlank="1" showInputMessage="1" showErrorMessage="1" sqref="F53:G62" xr:uid="{E1C2C9F4-90C0-4E73-90BA-631613FAA30E}"/>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579120</xdr:colOff>
                    <xdr:row>12</xdr:row>
                    <xdr:rowOff>198120</xdr:rowOff>
                  </from>
                  <to>
                    <xdr:col>11</xdr:col>
                    <xdr:colOff>502920</xdr:colOff>
                    <xdr:row>14</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B584010-6DD8-4B02-8230-045983EF0D06}">
          <x14:formula1>
            <xm:f>コード表!$E$2:$E$3</xm:f>
          </x14:formula1>
          <xm:sqref>I13:N13</xm:sqref>
        </x14:dataValidation>
        <x14:dataValidation type="list" allowBlank="1" showInputMessage="1" showErrorMessage="1" xr:uid="{4F5E6196-539D-4DF6-8B36-4A8740036D22}">
          <x14:formula1>
            <xm:f>コード表!$F$2:$F$4</xm:f>
          </x14:formula1>
          <xm:sqref>M10:N10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FF44-F5DD-49F4-9C02-B9854AB20246}">
  <dimension ref="B2:N67"/>
  <sheetViews>
    <sheetView showGridLines="0" tabSelected="1" view="pageBreakPreview" topLeftCell="A15" zoomScale="85" zoomScaleNormal="100" zoomScaleSheetLayoutView="85" workbookViewId="0"/>
  </sheetViews>
  <sheetFormatPr defaultColWidth="9" defaultRowHeight="16.8" x14ac:dyDescent="0.4"/>
  <cols>
    <col min="1" max="13" width="9" style="131"/>
    <col min="14" max="14" width="9" style="131" customWidth="1"/>
    <col min="15" max="16384" width="9" style="131"/>
  </cols>
  <sheetData>
    <row r="2" spans="2:14" ht="29.4" x14ac:dyDescent="0.65">
      <c r="B2" s="197" t="s">
        <v>252</v>
      </c>
      <c r="C2" s="197"/>
      <c r="D2" s="197"/>
      <c r="E2" s="197"/>
      <c r="F2" s="197"/>
      <c r="G2" s="197"/>
      <c r="H2" s="197"/>
      <c r="I2" s="197"/>
      <c r="J2" s="197"/>
      <c r="K2" s="197"/>
      <c r="L2" s="197"/>
      <c r="M2" s="197"/>
      <c r="N2" s="197"/>
    </row>
    <row r="3" spans="2:14" ht="17.399999999999999" thickBot="1" x14ac:dyDescent="0.45"/>
    <row r="4" spans="2:14" ht="244.2" customHeight="1" thickTop="1" thickBot="1" x14ac:dyDescent="0.45">
      <c r="B4" s="250" t="s">
        <v>136</v>
      </c>
      <c r="C4" s="278"/>
      <c r="D4" s="279"/>
      <c r="E4" s="257"/>
      <c r="F4" s="257"/>
      <c r="G4" s="257"/>
      <c r="H4" s="280"/>
      <c r="I4" s="281" t="s">
        <v>137</v>
      </c>
      <c r="J4" s="251"/>
      <c r="K4" s="251"/>
      <c r="L4" s="278"/>
      <c r="M4" s="279"/>
      <c r="N4" s="258"/>
    </row>
    <row r="5" spans="2:14" ht="17.25" customHeight="1" thickBot="1" x14ac:dyDescent="0.45">
      <c r="B5" s="235" t="s">
        <v>138</v>
      </c>
      <c r="C5" s="233"/>
      <c r="D5" s="217" t="s">
        <v>139</v>
      </c>
      <c r="E5" s="217"/>
      <c r="F5" s="217"/>
      <c r="G5" s="217"/>
      <c r="H5" s="217" t="s">
        <v>140</v>
      </c>
      <c r="I5" s="217"/>
      <c r="J5" s="217"/>
      <c r="K5" s="217"/>
      <c r="L5" s="217" t="s">
        <v>141</v>
      </c>
      <c r="M5" s="217"/>
      <c r="N5" s="2"/>
    </row>
    <row r="6" spans="2:14" ht="17.399999999999999" thickBot="1" x14ac:dyDescent="0.45">
      <c r="B6" s="235" t="s">
        <v>142</v>
      </c>
      <c r="C6" s="233"/>
      <c r="D6" s="263"/>
      <c r="E6" s="264"/>
      <c r="F6" s="264"/>
      <c r="G6" s="264"/>
      <c r="H6" s="265"/>
      <c r="I6" s="3" t="s">
        <v>143</v>
      </c>
      <c r="J6" s="266" t="s">
        <v>144</v>
      </c>
      <c r="K6" s="266"/>
      <c r="L6" s="266"/>
      <c r="M6" s="266"/>
      <c r="N6" s="267"/>
    </row>
    <row r="7" spans="2:14" x14ac:dyDescent="0.4">
      <c r="B7" s="268" t="s">
        <v>145</v>
      </c>
      <c r="C7" s="269"/>
      <c r="D7" s="272" t="s">
        <v>146</v>
      </c>
      <c r="E7" s="273"/>
      <c r="F7" s="273"/>
      <c r="G7" s="273"/>
      <c r="H7" s="273"/>
      <c r="I7" s="273"/>
      <c r="J7" s="273"/>
      <c r="K7" s="273"/>
      <c r="L7" s="273"/>
      <c r="M7" s="273"/>
      <c r="N7" s="274"/>
    </row>
    <row r="8" spans="2:14" ht="17.399999999999999" thickBot="1" x14ac:dyDescent="0.45">
      <c r="B8" s="270"/>
      <c r="C8" s="271"/>
      <c r="D8" s="275"/>
      <c r="E8" s="276"/>
      <c r="F8" s="276"/>
      <c r="G8" s="276"/>
      <c r="H8" s="276"/>
      <c r="I8" s="276"/>
      <c r="J8" s="276"/>
      <c r="K8" s="276"/>
      <c r="L8" s="276"/>
      <c r="M8" s="276"/>
      <c r="N8" s="277"/>
    </row>
    <row r="9" spans="2:14" ht="17.25" customHeight="1" thickBot="1" x14ac:dyDescent="0.45">
      <c r="B9" s="235" t="s">
        <v>147</v>
      </c>
      <c r="C9" s="233"/>
      <c r="D9" s="4" t="s">
        <v>148</v>
      </c>
      <c r="E9" s="5"/>
      <c r="F9" s="5" t="s">
        <v>149</v>
      </c>
      <c r="G9" s="5"/>
      <c r="H9" s="5" t="s">
        <v>150</v>
      </c>
      <c r="I9" s="5"/>
      <c r="J9" s="5" t="s">
        <v>151</v>
      </c>
      <c r="K9" s="231" t="s">
        <v>152</v>
      </c>
      <c r="L9" s="233"/>
      <c r="M9" s="4"/>
      <c r="N9" s="6" t="s">
        <v>153</v>
      </c>
    </row>
    <row r="10" spans="2:14" ht="32.25" customHeight="1" thickBot="1" x14ac:dyDescent="0.45">
      <c r="B10" s="235" t="s">
        <v>154</v>
      </c>
      <c r="C10" s="233"/>
      <c r="D10" s="231"/>
      <c r="E10" s="232"/>
      <c r="F10" s="232"/>
      <c r="G10" s="232"/>
      <c r="H10" s="7" t="s">
        <v>155</v>
      </c>
      <c r="I10" s="231" t="s">
        <v>156</v>
      </c>
      <c r="J10" s="232"/>
      <c r="K10" s="232"/>
      <c r="L10" s="233"/>
      <c r="M10" s="259"/>
      <c r="N10" s="261"/>
    </row>
    <row r="11" spans="2:14" ht="17.399999999999999" thickBot="1" x14ac:dyDescent="0.45">
      <c r="B11" s="235" t="s">
        <v>157</v>
      </c>
      <c r="C11" s="232"/>
      <c r="D11" s="232"/>
      <c r="E11" s="232"/>
      <c r="F11" s="232"/>
      <c r="G11" s="232"/>
      <c r="H11" s="233"/>
      <c r="I11" s="259"/>
      <c r="J11" s="260"/>
      <c r="K11" s="260"/>
      <c r="L11" s="260"/>
      <c r="M11" s="260"/>
      <c r="N11" s="261"/>
    </row>
    <row r="12" spans="2:14" ht="17.25" customHeight="1" thickBot="1" x14ac:dyDescent="0.45">
      <c r="B12" s="235" t="s">
        <v>158</v>
      </c>
      <c r="C12" s="232"/>
      <c r="D12" s="233"/>
      <c r="E12" s="231"/>
      <c r="F12" s="232"/>
      <c r="G12" s="232"/>
      <c r="H12" s="233"/>
      <c r="I12" s="217" t="s">
        <v>159</v>
      </c>
      <c r="J12" s="217"/>
      <c r="K12" s="217"/>
      <c r="L12" s="217"/>
      <c r="M12" s="217"/>
      <c r="N12" s="218"/>
    </row>
    <row r="13" spans="2:14" ht="17.399999999999999" thickBot="1" x14ac:dyDescent="0.45">
      <c r="B13" s="235" t="s">
        <v>160</v>
      </c>
      <c r="C13" s="232"/>
      <c r="D13" s="232"/>
      <c r="E13" s="232"/>
      <c r="F13" s="232"/>
      <c r="G13" s="232"/>
      <c r="H13" s="233"/>
      <c r="I13" s="259"/>
      <c r="J13" s="260"/>
      <c r="K13" s="260"/>
      <c r="L13" s="260"/>
      <c r="M13" s="260"/>
      <c r="N13" s="261"/>
    </row>
    <row r="14" spans="2:14" ht="17.399999999999999" thickBot="1" x14ac:dyDescent="0.45">
      <c r="B14" s="235" t="s">
        <v>161</v>
      </c>
      <c r="C14" s="232"/>
      <c r="D14" s="232"/>
      <c r="E14" s="232"/>
      <c r="F14" s="232"/>
      <c r="G14" s="232"/>
      <c r="H14" s="233"/>
      <c r="I14" s="259"/>
      <c r="J14" s="260"/>
      <c r="K14" s="260"/>
      <c r="L14" s="260"/>
      <c r="M14" s="260"/>
      <c r="N14" s="261"/>
    </row>
    <row r="15" spans="2:14" x14ac:dyDescent="0.4">
      <c r="B15" s="206" t="s">
        <v>162</v>
      </c>
      <c r="C15" s="207"/>
      <c r="D15" s="207"/>
      <c r="E15" s="207"/>
      <c r="F15" s="207"/>
      <c r="G15" s="207"/>
      <c r="H15" s="207"/>
      <c r="I15" s="207"/>
      <c r="J15" s="207"/>
      <c r="K15" s="207"/>
      <c r="L15" s="207"/>
      <c r="M15" s="207"/>
      <c r="N15" s="208"/>
    </row>
    <row r="16" spans="2:14" ht="17.399999999999999" thickBot="1" x14ac:dyDescent="0.45">
      <c r="B16" s="244"/>
      <c r="C16" s="245"/>
      <c r="D16" s="245"/>
      <c r="E16" s="245"/>
      <c r="F16" s="245"/>
      <c r="G16" s="245"/>
      <c r="H16" s="245"/>
      <c r="I16" s="245"/>
      <c r="J16" s="245"/>
      <c r="K16" s="245"/>
      <c r="L16" s="245"/>
      <c r="M16" s="245"/>
      <c r="N16" s="246"/>
    </row>
    <row r="17" spans="2:14" ht="18.75" customHeight="1" thickTop="1" thickBot="1" x14ac:dyDescent="0.45">
      <c r="B17" s="247"/>
      <c r="C17" s="248"/>
      <c r="D17" s="248"/>
      <c r="E17" s="248"/>
      <c r="F17" s="248"/>
      <c r="G17" s="248"/>
      <c r="H17" s="248"/>
      <c r="I17" s="248"/>
      <c r="J17" s="248"/>
      <c r="K17" s="248"/>
      <c r="L17" s="248"/>
      <c r="M17" s="248"/>
      <c r="N17" s="249"/>
    </row>
    <row r="18" spans="2:14" ht="19.5" customHeight="1" thickTop="1" thickBot="1" x14ac:dyDescent="0.45">
      <c r="B18" s="250"/>
      <c r="C18" s="251"/>
      <c r="D18" s="251"/>
      <c r="E18" s="251"/>
      <c r="F18" s="251"/>
      <c r="G18" s="251"/>
      <c r="H18" s="251"/>
      <c r="I18" s="251"/>
      <c r="J18" s="251"/>
      <c r="K18" s="251"/>
      <c r="L18" s="251"/>
      <c r="M18" s="251"/>
      <c r="N18" s="252"/>
    </row>
    <row r="19" spans="2:14" x14ac:dyDescent="0.4">
      <c r="B19" s="206" t="s">
        <v>252</v>
      </c>
      <c r="C19" s="207"/>
      <c r="D19" s="207"/>
      <c r="E19" s="207"/>
      <c r="F19" s="207"/>
      <c r="G19" s="207"/>
      <c r="H19" s="207"/>
      <c r="I19" s="207"/>
      <c r="J19" s="207"/>
      <c r="K19" s="207"/>
      <c r="L19" s="207"/>
      <c r="M19" s="207"/>
      <c r="N19" s="208"/>
    </row>
    <row r="20" spans="2:14" x14ac:dyDescent="0.4">
      <c r="B20" s="209" t="s">
        <v>253</v>
      </c>
      <c r="C20" s="210"/>
      <c r="D20" s="210"/>
      <c r="E20" s="210"/>
      <c r="F20" s="210"/>
      <c r="G20" s="210"/>
      <c r="H20" s="210"/>
      <c r="I20" s="210"/>
      <c r="J20" s="210"/>
      <c r="K20" s="210"/>
      <c r="L20" s="210"/>
      <c r="M20" s="210"/>
      <c r="N20" s="211"/>
    </row>
    <row r="21" spans="2:14" x14ac:dyDescent="0.4">
      <c r="B21" s="209" t="s">
        <v>254</v>
      </c>
      <c r="C21" s="210"/>
      <c r="D21" s="210"/>
      <c r="E21" s="210"/>
      <c r="F21" s="210"/>
      <c r="G21" s="210"/>
      <c r="H21" s="210"/>
      <c r="I21" s="210"/>
      <c r="J21" s="210"/>
      <c r="K21" s="210"/>
      <c r="L21" s="210"/>
      <c r="M21" s="210"/>
      <c r="N21" s="211"/>
    </row>
    <row r="22" spans="2:14" ht="17.399999999999999" thickBot="1" x14ac:dyDescent="0.45">
      <c r="B22" s="244"/>
      <c r="C22" s="245"/>
      <c r="D22" s="245"/>
      <c r="E22" s="245"/>
      <c r="F22" s="245"/>
      <c r="G22" s="245"/>
      <c r="H22" s="245"/>
      <c r="I22" s="245"/>
      <c r="J22" s="245"/>
      <c r="K22" s="245"/>
      <c r="L22" s="245"/>
      <c r="M22" s="245"/>
      <c r="N22" s="246"/>
    </row>
    <row r="23" spans="2:14" ht="18" thickTop="1" thickBot="1" x14ac:dyDescent="0.45">
      <c r="B23" s="247"/>
      <c r="C23" s="248"/>
      <c r="D23" s="248"/>
      <c r="E23" s="248"/>
      <c r="F23" s="248"/>
      <c r="G23" s="248"/>
      <c r="H23" s="248"/>
      <c r="I23" s="248"/>
      <c r="J23" s="248"/>
      <c r="K23" s="248"/>
      <c r="L23" s="248"/>
      <c r="M23" s="248"/>
      <c r="N23" s="249"/>
    </row>
    <row r="24" spans="2:14" ht="18" thickTop="1" thickBot="1" x14ac:dyDescent="0.45">
      <c r="B24" s="247"/>
      <c r="C24" s="248"/>
      <c r="D24" s="248"/>
      <c r="E24" s="248"/>
      <c r="F24" s="248"/>
      <c r="G24" s="248"/>
      <c r="H24" s="248"/>
      <c r="I24" s="248"/>
      <c r="J24" s="248"/>
      <c r="K24" s="248"/>
      <c r="L24" s="248"/>
      <c r="M24" s="248"/>
      <c r="N24" s="249"/>
    </row>
    <row r="25" spans="2:14" ht="18" thickTop="1" thickBot="1" x14ac:dyDescent="0.45">
      <c r="B25" s="250"/>
      <c r="C25" s="251"/>
      <c r="D25" s="251"/>
      <c r="E25" s="251"/>
      <c r="F25" s="251"/>
      <c r="G25" s="251"/>
      <c r="H25" s="251"/>
      <c r="I25" s="251"/>
      <c r="J25" s="251"/>
      <c r="K25" s="251"/>
      <c r="L25" s="251"/>
      <c r="M25" s="251"/>
      <c r="N25" s="252"/>
    </row>
    <row r="26" spans="2:14" x14ac:dyDescent="0.4">
      <c r="B26" s="206" t="s">
        <v>166</v>
      </c>
      <c r="C26" s="207"/>
      <c r="D26" s="207"/>
      <c r="E26" s="207"/>
      <c r="F26" s="207"/>
      <c r="G26" s="207"/>
      <c r="H26" s="207"/>
      <c r="I26" s="207"/>
      <c r="J26" s="207"/>
      <c r="K26" s="207"/>
      <c r="L26" s="207"/>
      <c r="M26" s="207"/>
      <c r="N26" s="208"/>
    </row>
    <row r="27" spans="2:14" x14ac:dyDescent="0.4">
      <c r="B27" s="209" t="s">
        <v>167</v>
      </c>
      <c r="C27" s="210"/>
      <c r="D27" s="210"/>
      <c r="E27" s="210"/>
      <c r="F27" s="210"/>
      <c r="G27" s="210"/>
      <c r="H27" s="210"/>
      <c r="I27" s="210"/>
      <c r="J27" s="210"/>
      <c r="K27" s="210"/>
      <c r="L27" s="210"/>
      <c r="M27" s="210"/>
      <c r="N27" s="211"/>
    </row>
    <row r="28" spans="2:14" ht="18.75" customHeight="1" thickBot="1" x14ac:dyDescent="0.45">
      <c r="B28" s="244"/>
      <c r="C28" s="245"/>
      <c r="D28" s="245"/>
      <c r="E28" s="245"/>
      <c r="F28" s="245"/>
      <c r="G28" s="245"/>
      <c r="H28" s="245"/>
      <c r="I28" s="245"/>
      <c r="J28" s="245"/>
      <c r="K28" s="245"/>
      <c r="L28" s="245"/>
      <c r="M28" s="245"/>
      <c r="N28" s="246"/>
    </row>
    <row r="29" spans="2:14" ht="18.75" customHeight="1" thickTop="1" thickBot="1" x14ac:dyDescent="0.45">
      <c r="B29" s="247"/>
      <c r="C29" s="248"/>
      <c r="D29" s="248"/>
      <c r="E29" s="248"/>
      <c r="F29" s="248"/>
      <c r="G29" s="248"/>
      <c r="H29" s="248"/>
      <c r="I29" s="248"/>
      <c r="J29" s="248"/>
      <c r="K29" s="248"/>
      <c r="L29" s="248"/>
      <c r="M29" s="248"/>
      <c r="N29" s="249"/>
    </row>
    <row r="30" spans="2:14" ht="18.75" customHeight="1" thickTop="1" thickBot="1" x14ac:dyDescent="0.45">
      <c r="B30" s="247"/>
      <c r="C30" s="248"/>
      <c r="D30" s="248"/>
      <c r="E30" s="248"/>
      <c r="F30" s="248"/>
      <c r="G30" s="248"/>
      <c r="H30" s="248"/>
      <c r="I30" s="248"/>
      <c r="J30" s="248"/>
      <c r="K30" s="248"/>
      <c r="L30" s="248"/>
      <c r="M30" s="248"/>
      <c r="N30" s="249"/>
    </row>
    <row r="31" spans="2:14" ht="19.5" customHeight="1" thickTop="1" thickBot="1" x14ac:dyDescent="0.45">
      <c r="B31" s="250"/>
      <c r="C31" s="251"/>
      <c r="D31" s="251"/>
      <c r="E31" s="251"/>
      <c r="F31" s="251"/>
      <c r="G31" s="251"/>
      <c r="H31" s="251"/>
      <c r="I31" s="251"/>
      <c r="J31" s="251"/>
      <c r="K31" s="251"/>
      <c r="L31" s="251"/>
      <c r="M31" s="251"/>
      <c r="N31" s="252"/>
    </row>
    <row r="32" spans="2:14" x14ac:dyDescent="0.4">
      <c r="B32" s="206" t="s">
        <v>168</v>
      </c>
      <c r="C32" s="207"/>
      <c r="D32" s="207"/>
      <c r="E32" s="207"/>
      <c r="F32" s="207"/>
      <c r="G32" s="207"/>
      <c r="H32" s="207"/>
      <c r="I32" s="207"/>
      <c r="J32" s="207"/>
      <c r="K32" s="207"/>
      <c r="L32" s="207"/>
      <c r="M32" s="207"/>
      <c r="N32" s="208"/>
    </row>
    <row r="33" spans="2:14" x14ac:dyDescent="0.4">
      <c r="B33" s="283" t="s">
        <v>321</v>
      </c>
      <c r="C33" s="284"/>
      <c r="D33" s="284"/>
      <c r="E33" s="284"/>
      <c r="F33" s="284"/>
      <c r="G33" s="284"/>
      <c r="H33" s="284"/>
      <c r="I33" s="284"/>
      <c r="J33" s="284"/>
      <c r="K33" s="284"/>
      <c r="L33" s="284"/>
      <c r="M33" s="284"/>
      <c r="N33" s="285"/>
    </row>
    <row r="34" spans="2:14" ht="17.399999999999999" thickBot="1" x14ac:dyDescent="0.45">
      <c r="B34" s="244"/>
      <c r="C34" s="245"/>
      <c r="D34" s="245"/>
      <c r="E34" s="245"/>
      <c r="F34" s="245"/>
      <c r="G34" s="245"/>
      <c r="H34" s="245"/>
      <c r="I34" s="245"/>
      <c r="J34" s="245"/>
      <c r="K34" s="245"/>
      <c r="L34" s="245"/>
      <c r="M34" s="245"/>
      <c r="N34" s="246"/>
    </row>
    <row r="35" spans="2:14" ht="18" thickTop="1" thickBot="1" x14ac:dyDescent="0.45">
      <c r="B35" s="247"/>
      <c r="C35" s="248"/>
      <c r="D35" s="248"/>
      <c r="E35" s="248"/>
      <c r="F35" s="248"/>
      <c r="G35" s="248"/>
      <c r="H35" s="248"/>
      <c r="I35" s="248"/>
      <c r="J35" s="248"/>
      <c r="K35" s="248"/>
      <c r="L35" s="248"/>
      <c r="M35" s="248"/>
      <c r="N35" s="249"/>
    </row>
    <row r="36" spans="2:14" ht="18" thickTop="1" thickBot="1" x14ac:dyDescent="0.45">
      <c r="B36" s="250"/>
      <c r="C36" s="251"/>
      <c r="D36" s="251"/>
      <c r="E36" s="251"/>
      <c r="F36" s="251"/>
      <c r="G36" s="251"/>
      <c r="H36" s="251"/>
      <c r="I36" s="251"/>
      <c r="J36" s="251"/>
      <c r="K36" s="251"/>
      <c r="L36" s="251"/>
      <c r="M36" s="251"/>
      <c r="N36" s="252"/>
    </row>
    <row r="37" spans="2:14" x14ac:dyDescent="0.4">
      <c r="B37" s="206" t="s">
        <v>170</v>
      </c>
      <c r="C37" s="207"/>
      <c r="D37" s="207"/>
      <c r="E37" s="207"/>
      <c r="F37" s="207"/>
      <c r="G37" s="207"/>
      <c r="H37" s="207"/>
      <c r="I37" s="207"/>
      <c r="J37" s="207"/>
      <c r="K37" s="207"/>
      <c r="L37" s="207"/>
      <c r="M37" s="207"/>
      <c r="N37" s="208"/>
    </row>
    <row r="38" spans="2:14" x14ac:dyDescent="0.4">
      <c r="B38" s="209" t="s">
        <v>171</v>
      </c>
      <c r="C38" s="210"/>
      <c r="D38" s="210"/>
      <c r="E38" s="210"/>
      <c r="F38" s="210"/>
      <c r="G38" s="210"/>
      <c r="H38" s="210"/>
      <c r="I38" s="210"/>
      <c r="J38" s="210"/>
      <c r="K38" s="210"/>
      <c r="L38" s="210"/>
      <c r="M38" s="210"/>
      <c r="N38" s="211"/>
    </row>
    <row r="39" spans="2:14" ht="17.399999999999999" thickBot="1" x14ac:dyDescent="0.45">
      <c r="B39" s="253"/>
      <c r="C39" s="254"/>
      <c r="D39" s="254"/>
      <c r="E39" s="254"/>
      <c r="F39" s="254"/>
      <c r="G39" s="254"/>
      <c r="H39" s="254"/>
      <c r="I39" s="254"/>
      <c r="J39" s="254"/>
      <c r="K39" s="254"/>
      <c r="L39" s="254"/>
      <c r="M39" s="254"/>
      <c r="N39" s="255"/>
    </row>
    <row r="40" spans="2:14" ht="18" thickTop="1" thickBot="1" x14ac:dyDescent="0.45">
      <c r="B40" s="256"/>
      <c r="C40" s="257"/>
      <c r="D40" s="257"/>
      <c r="E40" s="257"/>
      <c r="F40" s="257"/>
      <c r="G40" s="257"/>
      <c r="H40" s="257"/>
      <c r="I40" s="257"/>
      <c r="J40" s="257"/>
      <c r="K40" s="257"/>
      <c r="L40" s="257"/>
      <c r="M40" s="257"/>
      <c r="N40" s="258"/>
    </row>
    <row r="41" spans="2:14" ht="19.5" customHeight="1" thickBot="1" x14ac:dyDescent="0.45">
      <c r="B41" s="222" t="s">
        <v>189</v>
      </c>
      <c r="C41" s="223"/>
      <c r="D41" s="223"/>
      <c r="E41" s="223"/>
      <c r="F41" s="136"/>
      <c r="G41" s="140"/>
      <c r="H41" s="140"/>
      <c r="I41" s="140"/>
      <c r="J41" s="140"/>
      <c r="K41" s="140"/>
      <c r="L41" s="140"/>
      <c r="M41" s="140"/>
      <c r="N41" s="141"/>
    </row>
    <row r="42" spans="2:14" ht="33.75" customHeight="1" thickBot="1" x14ac:dyDescent="0.45">
      <c r="B42" s="138" t="s">
        <v>190</v>
      </c>
      <c r="C42" s="172" t="s">
        <v>191</v>
      </c>
      <c r="D42" s="173"/>
      <c r="E42" s="174"/>
      <c r="F42" s="172" t="s">
        <v>192</v>
      </c>
      <c r="G42" s="173"/>
      <c r="H42" s="174"/>
      <c r="I42" s="224" t="s">
        <v>193</v>
      </c>
      <c r="J42" s="225"/>
      <c r="K42" s="217" t="s">
        <v>195</v>
      </c>
      <c r="L42" s="218"/>
      <c r="M42" s="8"/>
      <c r="N42" s="136"/>
    </row>
    <row r="43" spans="2:14" ht="19.5" customHeight="1" thickBot="1" x14ac:dyDescent="0.45">
      <c r="B43" s="138" t="s">
        <v>196</v>
      </c>
      <c r="C43" s="172"/>
      <c r="D43" s="173"/>
      <c r="E43" s="174"/>
      <c r="F43" s="172"/>
      <c r="G43" s="173"/>
      <c r="H43" s="174"/>
      <c r="I43" s="172"/>
      <c r="J43" s="174"/>
      <c r="K43" s="4"/>
      <c r="L43" s="135" t="s">
        <v>197</v>
      </c>
      <c r="M43" s="8"/>
      <c r="N43" s="136"/>
    </row>
    <row r="44" spans="2:14" ht="19.5" customHeight="1" thickBot="1" x14ac:dyDescent="0.45">
      <c r="B44" s="138" t="s">
        <v>198</v>
      </c>
      <c r="C44" s="172"/>
      <c r="D44" s="173"/>
      <c r="E44" s="174"/>
      <c r="F44" s="172"/>
      <c r="G44" s="173"/>
      <c r="H44" s="174"/>
      <c r="I44" s="172"/>
      <c r="J44" s="174"/>
      <c r="K44" s="4"/>
      <c r="L44" s="135" t="s">
        <v>197</v>
      </c>
      <c r="M44" s="8"/>
      <c r="N44" s="136"/>
    </row>
    <row r="45" spans="2:14" ht="19.5" customHeight="1" thickBot="1" x14ac:dyDescent="0.45">
      <c r="B45" s="138" t="s">
        <v>199</v>
      </c>
      <c r="C45" s="172"/>
      <c r="D45" s="173"/>
      <c r="E45" s="174"/>
      <c r="F45" s="172"/>
      <c r="G45" s="173"/>
      <c r="H45" s="174"/>
      <c r="I45" s="172"/>
      <c r="J45" s="174"/>
      <c r="K45" s="4"/>
      <c r="L45" s="135" t="s">
        <v>197</v>
      </c>
      <c r="M45" s="8"/>
      <c r="N45" s="136"/>
    </row>
    <row r="46" spans="2:14" ht="19.5" customHeight="1" thickBot="1" x14ac:dyDescent="0.45">
      <c r="B46" s="138" t="s">
        <v>200</v>
      </c>
      <c r="C46" s="172"/>
      <c r="D46" s="173"/>
      <c r="E46" s="174"/>
      <c r="F46" s="172"/>
      <c r="G46" s="173"/>
      <c r="H46" s="174"/>
      <c r="I46" s="172"/>
      <c r="J46" s="174"/>
      <c r="K46" s="4"/>
      <c r="L46" s="135" t="s">
        <v>197</v>
      </c>
      <c r="M46" s="8"/>
      <c r="N46" s="136"/>
    </row>
    <row r="47" spans="2:14" ht="19.5" customHeight="1" thickBot="1" x14ac:dyDescent="0.45">
      <c r="B47" s="138" t="s">
        <v>201</v>
      </c>
      <c r="C47" s="172"/>
      <c r="D47" s="173"/>
      <c r="E47" s="174"/>
      <c r="F47" s="172"/>
      <c r="G47" s="173"/>
      <c r="H47" s="174"/>
      <c r="I47" s="172"/>
      <c r="J47" s="174"/>
      <c r="K47" s="4"/>
      <c r="L47" s="135" t="s">
        <v>197</v>
      </c>
      <c r="M47" s="8"/>
      <c r="N47" s="136"/>
    </row>
    <row r="48" spans="2:14" ht="19.5" customHeight="1" thickBot="1" x14ac:dyDescent="0.45">
      <c r="B48" s="138" t="s">
        <v>202</v>
      </c>
      <c r="C48" s="16" t="s">
        <v>312</v>
      </c>
      <c r="D48" s="17"/>
      <c r="E48" s="131" t="s">
        <v>313</v>
      </c>
      <c r="F48" s="172"/>
      <c r="G48" s="173"/>
      <c r="H48" s="174"/>
      <c r="I48" s="172"/>
      <c r="J48" s="174"/>
      <c r="K48" s="4"/>
      <c r="L48" s="135" t="s">
        <v>197</v>
      </c>
      <c r="M48" s="8"/>
      <c r="N48" s="136"/>
    </row>
    <row r="49" spans="2:14" ht="64.5" customHeight="1" thickBot="1" x14ac:dyDescent="0.45">
      <c r="B49" s="282" t="s">
        <v>203</v>
      </c>
      <c r="C49" s="264"/>
      <c r="D49" s="264"/>
      <c r="E49" s="264"/>
      <c r="F49" s="264"/>
      <c r="G49" s="264"/>
      <c r="H49" s="264"/>
      <c r="I49" s="264"/>
      <c r="J49" s="264"/>
      <c r="K49" s="264"/>
      <c r="L49" s="265"/>
      <c r="M49" s="139"/>
      <c r="N49" s="142"/>
    </row>
    <row r="50" spans="2:14" ht="19.5" customHeight="1" thickBot="1" x14ac:dyDescent="0.45">
      <c r="B50" s="18" t="s">
        <v>204</v>
      </c>
      <c r="C50" s="19"/>
      <c r="D50" s="19"/>
      <c r="E50" s="20"/>
      <c r="F50" s="19"/>
      <c r="G50" s="140"/>
      <c r="H50" s="140"/>
      <c r="I50" s="140"/>
      <c r="J50" s="140"/>
      <c r="K50" s="140"/>
      <c r="L50" s="140"/>
      <c r="M50" s="20"/>
      <c r="N50" s="19"/>
    </row>
    <row r="51" spans="2:14" ht="19.5" customHeight="1" thickBot="1" x14ac:dyDescent="0.45">
      <c r="B51" s="215" t="s">
        <v>205</v>
      </c>
      <c r="C51" s="216"/>
      <c r="D51" s="216" t="s">
        <v>206</v>
      </c>
      <c r="E51" s="216"/>
      <c r="F51" s="216" t="s">
        <v>207</v>
      </c>
      <c r="G51" s="216"/>
      <c r="H51" s="216"/>
      <c r="I51" s="216"/>
      <c r="J51" s="216" t="s">
        <v>208</v>
      </c>
      <c r="K51" s="216"/>
      <c r="L51" s="216"/>
      <c r="M51" s="216" t="s">
        <v>209</v>
      </c>
      <c r="N51" s="219"/>
    </row>
    <row r="52" spans="2:14" ht="19.5" customHeight="1" thickBot="1" x14ac:dyDescent="0.45">
      <c r="B52" s="215"/>
      <c r="C52" s="216"/>
      <c r="D52" s="216"/>
      <c r="E52" s="216"/>
      <c r="F52" s="132" t="s">
        <v>210</v>
      </c>
      <c r="G52" s="132" t="s">
        <v>211</v>
      </c>
      <c r="H52" s="132" t="s">
        <v>212</v>
      </c>
      <c r="I52" s="132" t="s">
        <v>213</v>
      </c>
      <c r="J52" s="216"/>
      <c r="K52" s="216"/>
      <c r="L52" s="216"/>
      <c r="M52" s="216"/>
      <c r="N52" s="219"/>
    </row>
    <row r="53" spans="2:14" ht="19.5" customHeight="1" thickBot="1" x14ac:dyDescent="0.45">
      <c r="B53" s="215"/>
      <c r="C53" s="216"/>
      <c r="D53" s="216"/>
      <c r="E53" s="216"/>
      <c r="F53" s="21"/>
      <c r="G53" s="21"/>
      <c r="H53" s="22"/>
      <c r="I53" s="23"/>
      <c r="J53" s="217"/>
      <c r="K53" s="217"/>
      <c r="L53" s="217"/>
      <c r="M53" s="217"/>
      <c r="N53" s="218"/>
    </row>
    <row r="54" spans="2:14" ht="19.5" customHeight="1" thickBot="1" x14ac:dyDescent="0.45">
      <c r="B54" s="215"/>
      <c r="C54" s="216"/>
      <c r="D54" s="216"/>
      <c r="E54" s="216"/>
      <c r="F54" s="21"/>
      <c r="G54" s="21"/>
      <c r="H54" s="22"/>
      <c r="I54" s="23"/>
      <c r="J54" s="217"/>
      <c r="K54" s="217"/>
      <c r="L54" s="217"/>
      <c r="M54" s="217"/>
      <c r="N54" s="218"/>
    </row>
    <row r="55" spans="2:14" ht="19.5" customHeight="1" thickBot="1" x14ac:dyDescent="0.45">
      <c r="B55" s="215"/>
      <c r="C55" s="216"/>
      <c r="D55" s="216"/>
      <c r="E55" s="216"/>
      <c r="F55" s="21"/>
      <c r="G55" s="21"/>
      <c r="H55" s="22"/>
      <c r="I55" s="23"/>
      <c r="J55" s="217"/>
      <c r="K55" s="217"/>
      <c r="L55" s="217"/>
      <c r="M55" s="217"/>
      <c r="N55" s="218"/>
    </row>
    <row r="56" spans="2:14" ht="19.5" customHeight="1" thickBot="1" x14ac:dyDescent="0.45">
      <c r="B56" s="215"/>
      <c r="C56" s="216"/>
      <c r="D56" s="216"/>
      <c r="E56" s="216"/>
      <c r="F56" s="21"/>
      <c r="G56" s="21"/>
      <c r="H56" s="22"/>
      <c r="I56" s="23"/>
      <c r="J56" s="217"/>
      <c r="K56" s="217"/>
      <c r="L56" s="217"/>
      <c r="M56" s="217"/>
      <c r="N56" s="218"/>
    </row>
    <row r="57" spans="2:14" ht="19.5" customHeight="1" thickBot="1" x14ac:dyDescent="0.45">
      <c r="B57" s="215"/>
      <c r="C57" s="216"/>
      <c r="D57" s="216"/>
      <c r="E57" s="216"/>
      <c r="F57" s="21"/>
      <c r="G57" s="21"/>
      <c r="H57" s="22"/>
      <c r="I57" s="23"/>
      <c r="J57" s="217"/>
      <c r="K57" s="217"/>
      <c r="L57" s="217"/>
      <c r="M57" s="217"/>
      <c r="N57" s="218"/>
    </row>
    <row r="58" spans="2:14" ht="19.5" customHeight="1" thickBot="1" x14ac:dyDescent="0.45">
      <c r="B58" s="215"/>
      <c r="C58" s="216"/>
      <c r="D58" s="216"/>
      <c r="E58" s="216"/>
      <c r="F58" s="21"/>
      <c r="G58" s="21"/>
      <c r="H58" s="22"/>
      <c r="I58" s="23"/>
      <c r="J58" s="217"/>
      <c r="K58" s="217"/>
      <c r="L58" s="217"/>
      <c r="M58" s="217"/>
      <c r="N58" s="218"/>
    </row>
    <row r="59" spans="2:14" ht="19.5" customHeight="1" thickBot="1" x14ac:dyDescent="0.45">
      <c r="B59" s="215"/>
      <c r="C59" s="216"/>
      <c r="D59" s="216"/>
      <c r="E59" s="216"/>
      <c r="F59" s="21"/>
      <c r="G59" s="21"/>
      <c r="H59" s="22"/>
      <c r="I59" s="23"/>
      <c r="J59" s="217"/>
      <c r="K59" s="217"/>
      <c r="L59" s="217"/>
      <c r="M59" s="217"/>
      <c r="N59" s="218"/>
    </row>
    <row r="60" spans="2:14" ht="19.5" customHeight="1" thickBot="1" x14ac:dyDescent="0.45">
      <c r="B60" s="215"/>
      <c r="C60" s="216"/>
      <c r="D60" s="216"/>
      <c r="E60" s="216"/>
      <c r="F60" s="21"/>
      <c r="G60" s="21"/>
      <c r="H60" s="22"/>
      <c r="I60" s="23"/>
      <c r="J60" s="217"/>
      <c r="K60" s="217"/>
      <c r="L60" s="217"/>
      <c r="M60" s="217"/>
      <c r="N60" s="218"/>
    </row>
    <row r="61" spans="2:14" ht="19.5" customHeight="1" thickBot="1" x14ac:dyDescent="0.45">
      <c r="B61" s="215"/>
      <c r="C61" s="216"/>
      <c r="D61" s="216"/>
      <c r="E61" s="216"/>
      <c r="F61" s="21"/>
      <c r="G61" s="21"/>
      <c r="H61" s="22"/>
      <c r="I61" s="23"/>
      <c r="J61" s="217"/>
      <c r="K61" s="217"/>
      <c r="L61" s="217"/>
      <c r="M61" s="217"/>
      <c r="N61" s="218"/>
    </row>
    <row r="62" spans="2:14" ht="19.5" customHeight="1" thickBot="1" x14ac:dyDescent="0.45">
      <c r="B62" s="215"/>
      <c r="C62" s="216"/>
      <c r="D62" s="216"/>
      <c r="E62" s="216"/>
      <c r="F62" s="21"/>
      <c r="G62" s="21"/>
      <c r="H62" s="22"/>
      <c r="I62" s="23"/>
      <c r="J62" s="217"/>
      <c r="K62" s="217"/>
      <c r="L62" s="217"/>
      <c r="M62" s="217"/>
      <c r="N62" s="218"/>
    </row>
    <row r="63" spans="2:14" ht="58.5" customHeight="1" thickBot="1" x14ac:dyDescent="0.45">
      <c r="B63" s="203" t="s">
        <v>214</v>
      </c>
      <c r="C63" s="204"/>
      <c r="D63" s="204"/>
      <c r="E63" s="204"/>
      <c r="F63" s="204"/>
      <c r="G63" s="204"/>
      <c r="H63" s="204"/>
      <c r="I63" s="204"/>
      <c r="J63" s="204"/>
      <c r="K63" s="204"/>
      <c r="L63" s="204"/>
      <c r="M63" s="204"/>
      <c r="N63" s="205"/>
    </row>
    <row r="64" spans="2:14" x14ac:dyDescent="0.4">
      <c r="B64" s="24"/>
    </row>
    <row r="65" spans="2:2" x14ac:dyDescent="0.4">
      <c r="B65" s="24"/>
    </row>
    <row r="66" spans="2:2" x14ac:dyDescent="0.4">
      <c r="B66" s="24"/>
    </row>
    <row r="67" spans="2:2" x14ac:dyDescent="0.4">
      <c r="B67" s="24"/>
    </row>
  </sheetData>
  <mergeCells count="116">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 ref="B11:H11"/>
    <mergeCell ref="I11:N11"/>
    <mergeCell ref="B12:D12"/>
    <mergeCell ref="E12:H12"/>
    <mergeCell ref="I12:K12"/>
    <mergeCell ref="L12:N12"/>
    <mergeCell ref="B9:C9"/>
    <mergeCell ref="K9:L9"/>
    <mergeCell ref="B10:C10"/>
    <mergeCell ref="D10:G10"/>
    <mergeCell ref="I10:L10"/>
    <mergeCell ref="M10:N10"/>
    <mergeCell ref="B19:N19"/>
    <mergeCell ref="B20:N20"/>
    <mergeCell ref="B21:N21"/>
    <mergeCell ref="B22:N25"/>
    <mergeCell ref="B26:N26"/>
    <mergeCell ref="B27:N27"/>
    <mergeCell ref="B13:H13"/>
    <mergeCell ref="I13:N13"/>
    <mergeCell ref="B14:H14"/>
    <mergeCell ref="I14:N14"/>
    <mergeCell ref="B15:N15"/>
    <mergeCell ref="B16:N18"/>
    <mergeCell ref="B41:E41"/>
    <mergeCell ref="C42:E42"/>
    <mergeCell ref="F42:H42"/>
    <mergeCell ref="I42:J42"/>
    <mergeCell ref="B39:N40"/>
    <mergeCell ref="B28:N31"/>
    <mergeCell ref="B32:N32"/>
    <mergeCell ref="B33:N33"/>
    <mergeCell ref="B34:N36"/>
    <mergeCell ref="B37:N37"/>
    <mergeCell ref="B38:N38"/>
    <mergeCell ref="C44:E44"/>
    <mergeCell ref="F44:H44"/>
    <mergeCell ref="I44:J44"/>
    <mergeCell ref="C45:E45"/>
    <mergeCell ref="F45:H45"/>
    <mergeCell ref="I45:J45"/>
    <mergeCell ref="K42:L42"/>
    <mergeCell ref="C43:E43"/>
    <mergeCell ref="F43:H43"/>
    <mergeCell ref="I43:J43"/>
    <mergeCell ref="F48:H48"/>
    <mergeCell ref="I48:J48"/>
    <mergeCell ref="B51:C52"/>
    <mergeCell ref="D51:E52"/>
    <mergeCell ref="F51:I51"/>
    <mergeCell ref="J51:L52"/>
    <mergeCell ref="M51:N52"/>
    <mergeCell ref="B49:L49"/>
    <mergeCell ref="C46:E46"/>
    <mergeCell ref="F46:H46"/>
    <mergeCell ref="I46:J46"/>
    <mergeCell ref="C47:E47"/>
    <mergeCell ref="F47:H47"/>
    <mergeCell ref="I47:J47"/>
    <mergeCell ref="B55:C55"/>
    <mergeCell ref="D55:E55"/>
    <mergeCell ref="J55:L55"/>
    <mergeCell ref="M55:N55"/>
    <mergeCell ref="B56:C56"/>
    <mergeCell ref="D56:E56"/>
    <mergeCell ref="J56:L56"/>
    <mergeCell ref="M56:N56"/>
    <mergeCell ref="B53:C53"/>
    <mergeCell ref="D53:E53"/>
    <mergeCell ref="J53:L53"/>
    <mergeCell ref="M53:N53"/>
    <mergeCell ref="B54:C54"/>
    <mergeCell ref="D54:E54"/>
    <mergeCell ref="J54:L54"/>
    <mergeCell ref="M54:N54"/>
    <mergeCell ref="B59:C59"/>
    <mergeCell ref="D59:E59"/>
    <mergeCell ref="J59:L59"/>
    <mergeCell ref="M59:N59"/>
    <mergeCell ref="B60:C60"/>
    <mergeCell ref="D60:E60"/>
    <mergeCell ref="J60:L60"/>
    <mergeCell ref="M60:N60"/>
    <mergeCell ref="B57:C57"/>
    <mergeCell ref="D57:E57"/>
    <mergeCell ref="J57:L57"/>
    <mergeCell ref="M57:N57"/>
    <mergeCell ref="B58:C58"/>
    <mergeCell ref="D58:E58"/>
    <mergeCell ref="J58:L58"/>
    <mergeCell ref="M58:N58"/>
    <mergeCell ref="B63:N63"/>
    <mergeCell ref="B61:C61"/>
    <mergeCell ref="D61:E61"/>
    <mergeCell ref="J61:L61"/>
    <mergeCell ref="M61:N61"/>
    <mergeCell ref="B62:C62"/>
    <mergeCell ref="D62:E62"/>
    <mergeCell ref="J62:L62"/>
    <mergeCell ref="M62:N62"/>
  </mergeCells>
  <phoneticPr fontId="1"/>
  <dataValidations count="2">
    <dataValidation imeMode="halfAlpha" allowBlank="1" showInputMessage="1" showErrorMessage="1" sqref="F53:G62" xr:uid="{75057537-A85A-468C-8161-333F53A7D868}"/>
    <dataValidation imeMode="halfKatakana" allowBlank="1" showInputMessage="1" showErrorMessage="1" sqref="B53:B63" xr:uid="{B193A249-D25E-481B-A17B-7B9D3A1B0ABF}"/>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579120</xdr:colOff>
                    <xdr:row>12</xdr:row>
                    <xdr:rowOff>198120</xdr:rowOff>
                  </from>
                  <to>
                    <xdr:col>11</xdr:col>
                    <xdr:colOff>502920</xdr:colOff>
                    <xdr:row>14</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579120</xdr:colOff>
                    <xdr:row>12</xdr:row>
                    <xdr:rowOff>198120</xdr:rowOff>
                  </from>
                  <to>
                    <xdr:col>11</xdr:col>
                    <xdr:colOff>518160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B8CA2F8-4E14-42CC-A42D-19FE8384E777}">
          <x14:formula1>
            <xm:f>コード表!$E$2:$E$3</xm:f>
          </x14:formula1>
          <xm:sqref>I13:N13</xm:sqref>
        </x14:dataValidation>
        <x14:dataValidation type="list" allowBlank="1" showInputMessage="1" showErrorMessage="1" xr:uid="{9708448F-B1F0-4586-AB5C-DC65DE20E7CB}">
          <x14:formula1>
            <xm:f>コード表!$F$2:$F$4</xm:f>
          </x14:formula1>
          <xm:sqref>M10:N10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5053-C131-432C-BBB4-E00AFB00DE6B}">
  <dimension ref="A1:F96"/>
  <sheetViews>
    <sheetView showGridLines="0" tabSelected="1" view="pageBreakPreview" topLeftCell="A79" zoomScale="85" zoomScaleNormal="100" zoomScaleSheetLayoutView="85" workbookViewId="0"/>
  </sheetViews>
  <sheetFormatPr defaultColWidth="9" defaultRowHeight="13.2" x14ac:dyDescent="0.2"/>
  <cols>
    <col min="1" max="1" width="9" style="164"/>
    <col min="2" max="2" width="13" style="164" customWidth="1"/>
    <col min="3" max="3" width="68.6640625" style="164" customWidth="1"/>
    <col min="4" max="4" width="18.44140625" style="164" customWidth="1"/>
    <col min="5" max="5" width="16.44140625" style="164" customWidth="1"/>
    <col min="6" max="6" width="9" style="164" customWidth="1"/>
    <col min="7" max="16384" width="9" style="164"/>
  </cols>
  <sheetData>
    <row r="1" spans="1:6" ht="20.25" customHeight="1" thickBot="1" x14ac:dyDescent="0.25"/>
    <row r="2" spans="1:6" ht="16.5" customHeight="1" x14ac:dyDescent="0.4">
      <c r="B2" s="25"/>
      <c r="D2" s="316" t="s">
        <v>255</v>
      </c>
      <c r="E2" s="318"/>
    </row>
    <row r="3" spans="1:6" ht="18" customHeight="1" thickBot="1" x14ac:dyDescent="0.25">
      <c r="D3" s="317"/>
      <c r="E3" s="319"/>
    </row>
    <row r="4" spans="1:6" ht="244.2" customHeight="1" x14ac:dyDescent="0.4">
      <c r="B4" s="161" t="s">
        <v>220</v>
      </c>
    </row>
    <row r="5" spans="1:6" ht="18.75" customHeight="1" x14ac:dyDescent="0.2"/>
    <row r="6" spans="1:6" ht="29.4" x14ac:dyDescent="0.2">
      <c r="A6" s="320" t="s">
        <v>323</v>
      </c>
      <c r="B6" s="320"/>
      <c r="C6" s="320"/>
      <c r="D6" s="320"/>
      <c r="E6" s="320"/>
      <c r="F6" s="320"/>
    </row>
    <row r="7" spans="1:6" ht="29.4" x14ac:dyDescent="0.2">
      <c r="B7" s="320" t="s">
        <v>326</v>
      </c>
      <c r="C7" s="320"/>
      <c r="D7" s="320"/>
      <c r="E7" s="320"/>
    </row>
    <row r="9" spans="1:6" ht="13.8" thickBot="1" x14ac:dyDescent="0.25"/>
    <row r="10" spans="1:6" ht="30" customHeight="1" x14ac:dyDescent="0.2">
      <c r="B10" s="304" t="s">
        <v>256</v>
      </c>
      <c r="C10" s="305"/>
      <c r="D10" s="305"/>
      <c r="E10" s="306"/>
    </row>
    <row r="11" spans="1:6" ht="30" customHeight="1" thickBot="1" x14ac:dyDescent="0.25">
      <c r="B11" s="313"/>
      <c r="C11" s="314"/>
      <c r="D11" s="314"/>
      <c r="E11" s="315"/>
    </row>
    <row r="12" spans="1:6" ht="30" customHeight="1" x14ac:dyDescent="0.2">
      <c r="B12" s="304" t="s">
        <v>257</v>
      </c>
      <c r="C12" s="305"/>
      <c r="D12" s="305"/>
      <c r="E12" s="306"/>
    </row>
    <row r="13" spans="1:6" ht="30" customHeight="1" x14ac:dyDescent="0.2">
      <c r="B13" s="307" t="s">
        <v>258</v>
      </c>
      <c r="C13" s="308"/>
      <c r="D13" s="308"/>
      <c r="E13" s="309"/>
    </row>
    <row r="14" spans="1:6" ht="30" customHeight="1" x14ac:dyDescent="0.2">
      <c r="B14" s="307"/>
      <c r="C14" s="308"/>
      <c r="D14" s="308"/>
      <c r="E14" s="309"/>
    </row>
    <row r="15" spans="1:6" ht="30" customHeight="1" x14ac:dyDescent="0.2">
      <c r="B15" s="310" t="s">
        <v>259</v>
      </c>
      <c r="C15" s="311"/>
      <c r="D15" s="311"/>
      <c r="E15" s="312"/>
    </row>
    <row r="16" spans="1:6" ht="30" customHeight="1" thickBot="1" x14ac:dyDescent="0.25">
      <c r="B16" s="313"/>
      <c r="C16" s="314"/>
      <c r="D16" s="314"/>
      <c r="E16" s="315"/>
    </row>
    <row r="17" spans="2:5" ht="30" customHeight="1" x14ac:dyDescent="0.2">
      <c r="B17" s="304" t="s">
        <v>260</v>
      </c>
      <c r="C17" s="305"/>
      <c r="D17" s="305"/>
      <c r="E17" s="306"/>
    </row>
    <row r="18" spans="2:5" ht="30" customHeight="1" x14ac:dyDescent="0.2">
      <c r="B18" s="307" t="s">
        <v>261</v>
      </c>
      <c r="C18" s="308"/>
      <c r="D18" s="308"/>
      <c r="E18" s="309"/>
    </row>
    <row r="19" spans="2:5" ht="87.75" customHeight="1" thickBot="1" x14ac:dyDescent="0.25">
      <c r="B19" s="313"/>
      <c r="C19" s="314"/>
      <c r="D19" s="314"/>
      <c r="E19" s="315"/>
    </row>
    <row r="20" spans="2:5" ht="30" customHeight="1" x14ac:dyDescent="0.2">
      <c r="B20" s="304" t="s">
        <v>347</v>
      </c>
      <c r="C20" s="305"/>
      <c r="D20" s="305"/>
      <c r="E20" s="306"/>
    </row>
    <row r="21" spans="2:5" ht="30" customHeight="1" x14ac:dyDescent="0.2">
      <c r="B21" s="307" t="s">
        <v>262</v>
      </c>
      <c r="C21" s="308"/>
      <c r="D21" s="308"/>
      <c r="E21" s="309"/>
    </row>
    <row r="22" spans="2:5" ht="30" customHeight="1" x14ac:dyDescent="0.2">
      <c r="B22" s="165" t="s">
        <v>318</v>
      </c>
      <c r="C22" s="302"/>
      <c r="D22" s="302"/>
      <c r="E22" s="303"/>
    </row>
    <row r="23" spans="2:5" ht="30" customHeight="1" x14ac:dyDescent="0.2">
      <c r="B23" s="33" t="s">
        <v>263</v>
      </c>
      <c r="C23" s="302"/>
      <c r="D23" s="302"/>
      <c r="E23" s="303"/>
    </row>
    <row r="24" spans="2:5" ht="30" customHeight="1" x14ac:dyDescent="0.2">
      <c r="B24" s="33" t="s">
        <v>264</v>
      </c>
      <c r="C24" s="302"/>
      <c r="D24" s="302"/>
      <c r="E24" s="303"/>
    </row>
    <row r="25" spans="2:5" ht="30" customHeight="1" x14ac:dyDescent="0.2">
      <c r="B25" s="33" t="s">
        <v>265</v>
      </c>
      <c r="C25" s="302"/>
      <c r="D25" s="302"/>
      <c r="E25" s="303"/>
    </row>
    <row r="26" spans="2:5" ht="30" customHeight="1" thickBot="1" x14ac:dyDescent="0.25">
      <c r="B26" s="33" t="s">
        <v>266</v>
      </c>
      <c r="C26" s="302"/>
      <c r="D26" s="302"/>
      <c r="E26" s="303"/>
    </row>
    <row r="27" spans="2:5" ht="30" customHeight="1" x14ac:dyDescent="0.2">
      <c r="B27" s="304" t="s">
        <v>267</v>
      </c>
      <c r="C27" s="305"/>
      <c r="D27" s="305"/>
      <c r="E27" s="306"/>
    </row>
    <row r="28" spans="2:5" ht="30" customHeight="1" x14ac:dyDescent="0.2">
      <c r="B28" s="307" t="s">
        <v>268</v>
      </c>
      <c r="C28" s="308"/>
      <c r="D28" s="308"/>
      <c r="E28" s="309"/>
    </row>
    <row r="29" spans="2:5" ht="30" customHeight="1" x14ac:dyDescent="0.2">
      <c r="B29" s="165" t="s">
        <v>318</v>
      </c>
      <c r="C29" s="302"/>
      <c r="D29" s="302"/>
      <c r="E29" s="303"/>
    </row>
    <row r="30" spans="2:5" ht="30" customHeight="1" x14ac:dyDescent="0.2">
      <c r="B30" s="33" t="s">
        <v>263</v>
      </c>
      <c r="C30" s="302"/>
      <c r="D30" s="302"/>
      <c r="E30" s="303"/>
    </row>
    <row r="31" spans="2:5" ht="30" customHeight="1" x14ac:dyDescent="0.2">
      <c r="B31" s="33" t="s">
        <v>264</v>
      </c>
      <c r="C31" s="302"/>
      <c r="D31" s="302"/>
      <c r="E31" s="303"/>
    </row>
    <row r="32" spans="2:5" ht="30" customHeight="1" x14ac:dyDescent="0.2">
      <c r="B32" s="33" t="s">
        <v>265</v>
      </c>
      <c r="C32" s="302"/>
      <c r="D32" s="302"/>
      <c r="E32" s="303"/>
    </row>
    <row r="33" spans="2:5" ht="30" customHeight="1" thickBot="1" x14ac:dyDescent="0.25">
      <c r="B33" s="33" t="s">
        <v>266</v>
      </c>
      <c r="C33" s="302"/>
      <c r="D33" s="302"/>
      <c r="E33" s="303"/>
    </row>
    <row r="34" spans="2:5" ht="30" customHeight="1" x14ac:dyDescent="0.2">
      <c r="B34" s="292" t="s">
        <v>269</v>
      </c>
      <c r="C34" s="293"/>
      <c r="D34" s="293"/>
      <c r="E34" s="294"/>
    </row>
    <row r="35" spans="2:5" ht="16.5" customHeight="1" x14ac:dyDescent="0.2">
      <c r="B35" s="286" t="s">
        <v>270</v>
      </c>
      <c r="C35" s="295"/>
      <c r="D35" s="295"/>
      <c r="E35" s="288"/>
    </row>
    <row r="36" spans="2:5" ht="16.5" customHeight="1" x14ac:dyDescent="0.2">
      <c r="B36" s="286" t="s">
        <v>271</v>
      </c>
      <c r="C36" s="295"/>
      <c r="D36" s="295"/>
      <c r="E36" s="288"/>
    </row>
    <row r="37" spans="2:5" ht="40.950000000000003" customHeight="1" x14ac:dyDescent="0.2">
      <c r="B37" s="286" t="s">
        <v>272</v>
      </c>
      <c r="C37" s="295"/>
      <c r="D37" s="295"/>
      <c r="E37" s="288"/>
    </row>
    <row r="38" spans="2:5" ht="60" customHeight="1" x14ac:dyDescent="0.2">
      <c r="B38" s="286"/>
      <c r="C38" s="295"/>
      <c r="D38" s="295"/>
      <c r="E38" s="288"/>
    </row>
    <row r="39" spans="2:5" ht="16.5" customHeight="1" x14ac:dyDescent="0.2">
      <c r="B39" s="286" t="s">
        <v>273</v>
      </c>
      <c r="C39" s="295"/>
      <c r="D39" s="295"/>
      <c r="E39" s="288"/>
    </row>
    <row r="40" spans="2:5" ht="32.4" customHeight="1" x14ac:dyDescent="0.2">
      <c r="B40" s="286" t="s">
        <v>346</v>
      </c>
      <c r="C40" s="295"/>
      <c r="D40" s="295"/>
      <c r="E40" s="288"/>
    </row>
    <row r="41" spans="2:5" ht="60" customHeight="1" x14ac:dyDescent="0.2">
      <c r="B41" s="286"/>
      <c r="C41" s="295"/>
      <c r="D41" s="295"/>
      <c r="E41" s="288"/>
    </row>
    <row r="42" spans="2:5" ht="16.5" customHeight="1" x14ac:dyDescent="0.2">
      <c r="B42" s="286" t="s">
        <v>274</v>
      </c>
      <c r="C42" s="295"/>
      <c r="D42" s="295"/>
      <c r="E42" s="288"/>
    </row>
    <row r="43" spans="2:5" ht="19.5" customHeight="1" x14ac:dyDescent="0.2">
      <c r="B43" s="286" t="s">
        <v>348</v>
      </c>
      <c r="C43" s="295"/>
      <c r="D43" s="295"/>
      <c r="E43" s="288"/>
    </row>
    <row r="44" spans="2:5" ht="60" customHeight="1" x14ac:dyDescent="0.2">
      <c r="B44" s="286"/>
      <c r="C44" s="295"/>
      <c r="D44" s="295"/>
      <c r="E44" s="288"/>
    </row>
    <row r="45" spans="2:5" ht="16.5" customHeight="1" x14ac:dyDescent="0.2">
      <c r="B45" s="286" t="s">
        <v>275</v>
      </c>
      <c r="C45" s="295"/>
      <c r="D45" s="295"/>
      <c r="E45" s="288"/>
    </row>
    <row r="46" spans="2:5" ht="31.2" customHeight="1" x14ac:dyDescent="0.2">
      <c r="B46" s="286" t="s">
        <v>349</v>
      </c>
      <c r="C46" s="295"/>
      <c r="D46" s="295"/>
      <c r="E46" s="288"/>
    </row>
    <row r="47" spans="2:5" ht="16.5" customHeight="1" x14ac:dyDescent="0.2">
      <c r="B47" s="286" t="s">
        <v>350</v>
      </c>
      <c r="C47" s="295"/>
      <c r="D47" s="295"/>
      <c r="E47" s="288"/>
    </row>
    <row r="48" spans="2:5" ht="16.5" customHeight="1" x14ac:dyDescent="0.2">
      <c r="B48" s="286" t="s">
        <v>276</v>
      </c>
      <c r="C48" s="295"/>
      <c r="D48" s="295"/>
      <c r="E48" s="288"/>
    </row>
    <row r="49" spans="2:5" ht="45" customHeight="1" x14ac:dyDescent="0.2">
      <c r="B49" s="286" t="s">
        <v>351</v>
      </c>
      <c r="C49" s="295"/>
      <c r="D49" s="295"/>
      <c r="E49" s="288"/>
    </row>
    <row r="50" spans="2:5" ht="60" customHeight="1" x14ac:dyDescent="0.2">
      <c r="B50" s="286"/>
      <c r="C50" s="295"/>
      <c r="D50" s="295"/>
      <c r="E50" s="288"/>
    </row>
    <row r="51" spans="2:5" ht="16.5" customHeight="1" x14ac:dyDescent="0.2">
      <c r="B51" s="286" t="s">
        <v>332</v>
      </c>
      <c r="C51" s="295"/>
      <c r="D51" s="295"/>
      <c r="E51" s="288"/>
    </row>
    <row r="52" spans="2:5" ht="60" customHeight="1" x14ac:dyDescent="0.2">
      <c r="B52" s="286"/>
      <c r="C52" s="295"/>
      <c r="D52" s="295"/>
      <c r="E52" s="288"/>
    </row>
    <row r="53" spans="2:5" ht="16.5" customHeight="1" x14ac:dyDescent="0.2">
      <c r="B53" s="286" t="s">
        <v>277</v>
      </c>
      <c r="C53" s="295"/>
      <c r="D53" s="295"/>
      <c r="E53" s="288"/>
    </row>
    <row r="54" spans="2:5" ht="60" customHeight="1" x14ac:dyDescent="0.2">
      <c r="B54" s="299"/>
      <c r="C54" s="300"/>
      <c r="D54" s="300"/>
      <c r="E54" s="301"/>
    </row>
    <row r="55" spans="2:5" ht="16.5" customHeight="1" x14ac:dyDescent="0.2">
      <c r="B55" s="286" t="s">
        <v>278</v>
      </c>
      <c r="C55" s="295"/>
      <c r="D55" s="295"/>
      <c r="E55" s="288"/>
    </row>
    <row r="56" spans="2:5" ht="16.5" customHeight="1" x14ac:dyDescent="0.2">
      <c r="B56" s="286" t="s">
        <v>279</v>
      </c>
      <c r="C56" s="295"/>
      <c r="D56" s="295"/>
      <c r="E56" s="288"/>
    </row>
    <row r="57" spans="2:5" ht="60" customHeight="1" x14ac:dyDescent="0.2">
      <c r="B57" s="286"/>
      <c r="C57" s="295"/>
      <c r="D57" s="295"/>
      <c r="E57" s="288"/>
    </row>
    <row r="58" spans="2:5" ht="16.5" customHeight="1" x14ac:dyDescent="0.2">
      <c r="B58" s="286" t="s">
        <v>280</v>
      </c>
      <c r="C58" s="295"/>
      <c r="D58" s="295"/>
      <c r="E58" s="288"/>
    </row>
    <row r="59" spans="2:5" ht="16.5" customHeight="1" x14ac:dyDescent="0.2">
      <c r="B59" s="286" t="s">
        <v>345</v>
      </c>
      <c r="C59" s="295"/>
      <c r="D59" s="295"/>
      <c r="E59" s="288"/>
    </row>
    <row r="60" spans="2:5" ht="60" customHeight="1" x14ac:dyDescent="0.2">
      <c r="B60" s="286"/>
      <c r="C60" s="295"/>
      <c r="D60" s="295"/>
      <c r="E60" s="288"/>
    </row>
    <row r="61" spans="2:5" ht="16.5" customHeight="1" x14ac:dyDescent="0.2">
      <c r="B61" s="286" t="s">
        <v>281</v>
      </c>
      <c r="C61" s="295"/>
      <c r="D61" s="295"/>
      <c r="E61" s="288"/>
    </row>
    <row r="62" spans="2:5" ht="16.5" customHeight="1" x14ac:dyDescent="0.2">
      <c r="B62" s="286" t="s">
        <v>282</v>
      </c>
      <c r="C62" s="295"/>
      <c r="D62" s="295"/>
      <c r="E62" s="288"/>
    </row>
    <row r="63" spans="2:5" ht="60" customHeight="1" thickBot="1" x14ac:dyDescent="0.25">
      <c r="B63" s="296"/>
      <c r="C63" s="297"/>
      <c r="D63" s="297"/>
      <c r="E63" s="298"/>
    </row>
    <row r="64" spans="2:5" ht="30" customHeight="1" x14ac:dyDescent="0.2">
      <c r="B64" s="292" t="s">
        <v>283</v>
      </c>
      <c r="C64" s="293"/>
      <c r="D64" s="293"/>
      <c r="E64" s="294"/>
    </row>
    <row r="65" spans="2:5" ht="16.5" customHeight="1" x14ac:dyDescent="0.2">
      <c r="B65" s="286" t="s">
        <v>284</v>
      </c>
      <c r="C65" s="295"/>
      <c r="D65" s="295"/>
      <c r="E65" s="288"/>
    </row>
    <row r="66" spans="2:5" ht="16.5" customHeight="1" x14ac:dyDescent="0.2">
      <c r="B66" s="286" t="s">
        <v>285</v>
      </c>
      <c r="C66" s="295"/>
      <c r="D66" s="295"/>
      <c r="E66" s="288"/>
    </row>
    <row r="67" spans="2:5" ht="60" customHeight="1" x14ac:dyDescent="0.2">
      <c r="B67" s="286"/>
      <c r="C67" s="295"/>
      <c r="D67" s="295"/>
      <c r="E67" s="288"/>
    </row>
    <row r="68" spans="2:5" ht="16.5" customHeight="1" x14ac:dyDescent="0.2">
      <c r="B68" s="286" t="s">
        <v>286</v>
      </c>
      <c r="C68" s="295"/>
      <c r="D68" s="295"/>
      <c r="E68" s="288"/>
    </row>
    <row r="69" spans="2:5" ht="16.5" customHeight="1" x14ac:dyDescent="0.2">
      <c r="B69" s="286" t="s">
        <v>287</v>
      </c>
      <c r="C69" s="295"/>
      <c r="D69" s="295"/>
      <c r="E69" s="288"/>
    </row>
    <row r="70" spans="2:5" ht="60" customHeight="1" x14ac:dyDescent="0.2">
      <c r="B70" s="286"/>
      <c r="C70" s="295"/>
      <c r="D70" s="295"/>
      <c r="E70" s="288"/>
    </row>
    <row r="71" spans="2:5" ht="16.5" customHeight="1" x14ac:dyDescent="0.2">
      <c r="B71" s="286" t="s">
        <v>288</v>
      </c>
      <c r="C71" s="295"/>
      <c r="D71" s="295"/>
      <c r="E71" s="288"/>
    </row>
    <row r="72" spans="2:5" ht="16.5" customHeight="1" x14ac:dyDescent="0.2">
      <c r="B72" s="286" t="s">
        <v>289</v>
      </c>
      <c r="C72" s="295"/>
      <c r="D72" s="295"/>
      <c r="E72" s="288"/>
    </row>
    <row r="73" spans="2:5" ht="60" customHeight="1" x14ac:dyDescent="0.2">
      <c r="B73" s="286"/>
      <c r="C73" s="295"/>
      <c r="D73" s="295"/>
      <c r="E73" s="288"/>
    </row>
    <row r="74" spans="2:5" ht="16.5" customHeight="1" x14ac:dyDescent="0.2">
      <c r="B74" s="286" t="s">
        <v>290</v>
      </c>
      <c r="C74" s="295"/>
      <c r="D74" s="295"/>
      <c r="E74" s="288"/>
    </row>
    <row r="75" spans="2:5" ht="24" customHeight="1" x14ac:dyDescent="0.2">
      <c r="B75" s="286" t="s">
        <v>291</v>
      </c>
      <c r="C75" s="295"/>
      <c r="D75" s="295"/>
      <c r="E75" s="288"/>
    </row>
    <row r="76" spans="2:5" ht="60" customHeight="1" x14ac:dyDescent="0.2">
      <c r="B76" s="286"/>
      <c r="C76" s="295"/>
      <c r="D76" s="295"/>
      <c r="E76" s="288"/>
    </row>
    <row r="77" spans="2:5" ht="16.5" customHeight="1" x14ac:dyDescent="0.2">
      <c r="B77" s="286" t="s">
        <v>292</v>
      </c>
      <c r="C77" s="295"/>
      <c r="D77" s="295"/>
      <c r="E77" s="288"/>
    </row>
    <row r="78" spans="2:5" ht="16.5" customHeight="1" x14ac:dyDescent="0.2">
      <c r="B78" s="286" t="s">
        <v>293</v>
      </c>
      <c r="C78" s="295"/>
      <c r="D78" s="295"/>
      <c r="E78" s="288"/>
    </row>
    <row r="79" spans="2:5" ht="60" customHeight="1" thickBot="1" x14ac:dyDescent="0.25">
      <c r="B79" s="296"/>
      <c r="C79" s="297"/>
      <c r="D79" s="297"/>
      <c r="E79" s="298"/>
    </row>
    <row r="80" spans="2:5" ht="30" customHeight="1" x14ac:dyDescent="0.2">
      <c r="B80" s="292" t="s">
        <v>294</v>
      </c>
      <c r="C80" s="293"/>
      <c r="D80" s="293"/>
      <c r="E80" s="294"/>
    </row>
    <row r="81" spans="2:5" ht="39.6" customHeight="1" x14ac:dyDescent="0.2">
      <c r="B81" s="286" t="s">
        <v>295</v>
      </c>
      <c r="C81" s="295"/>
      <c r="D81" s="295"/>
      <c r="E81" s="288"/>
    </row>
    <row r="82" spans="2:5" ht="60" customHeight="1" thickBot="1" x14ac:dyDescent="0.25">
      <c r="B82" s="296"/>
      <c r="C82" s="297"/>
      <c r="D82" s="297"/>
      <c r="E82" s="298"/>
    </row>
    <row r="83" spans="2:5" ht="30" customHeight="1" x14ac:dyDescent="0.2">
      <c r="B83" s="292" t="s">
        <v>296</v>
      </c>
      <c r="C83" s="293"/>
      <c r="D83" s="293"/>
      <c r="E83" s="294"/>
    </row>
    <row r="84" spans="2:5" ht="21" customHeight="1" x14ac:dyDescent="0.2">
      <c r="B84" s="286" t="s">
        <v>297</v>
      </c>
      <c r="C84" s="295"/>
      <c r="D84" s="295"/>
      <c r="E84" s="288"/>
    </row>
    <row r="85" spans="2:5" ht="60" customHeight="1" thickBot="1" x14ac:dyDescent="0.25">
      <c r="B85" s="296"/>
      <c r="C85" s="297"/>
      <c r="D85" s="297"/>
      <c r="E85" s="298"/>
    </row>
    <row r="86" spans="2:5" ht="30" customHeight="1" x14ac:dyDescent="0.2">
      <c r="B86" s="292" t="s">
        <v>352</v>
      </c>
      <c r="C86" s="293"/>
      <c r="D86" s="293"/>
      <c r="E86" s="294"/>
    </row>
    <row r="87" spans="2:5" ht="18.75" customHeight="1" x14ac:dyDescent="0.2">
      <c r="B87" s="286" t="s">
        <v>298</v>
      </c>
      <c r="C87" s="295"/>
      <c r="D87" s="295"/>
      <c r="E87" s="288"/>
    </row>
    <row r="88" spans="2:5" ht="60" customHeight="1" thickBot="1" x14ac:dyDescent="0.25">
      <c r="B88" s="296"/>
      <c r="C88" s="297"/>
      <c r="D88" s="297"/>
      <c r="E88" s="298"/>
    </row>
    <row r="89" spans="2:5" ht="30" customHeight="1" x14ac:dyDescent="0.2">
      <c r="B89" s="292" t="s">
        <v>316</v>
      </c>
      <c r="C89" s="293"/>
      <c r="D89" s="293"/>
      <c r="E89" s="294"/>
    </row>
    <row r="90" spans="2:5" ht="39.75" customHeight="1" x14ac:dyDescent="0.2">
      <c r="B90" s="286" t="s">
        <v>320</v>
      </c>
      <c r="C90" s="295"/>
      <c r="D90" s="295"/>
      <c r="E90" s="288"/>
    </row>
    <row r="91" spans="2:5" ht="40.5" customHeight="1" x14ac:dyDescent="0.2">
      <c r="B91" s="286" t="s">
        <v>319</v>
      </c>
      <c r="C91" s="295"/>
      <c r="D91" s="295"/>
      <c r="E91" s="288"/>
    </row>
    <row r="92" spans="2:5" ht="55.5" customHeight="1" x14ac:dyDescent="0.2">
      <c r="B92" s="286" t="s">
        <v>315</v>
      </c>
      <c r="C92" s="295"/>
      <c r="D92" s="295"/>
      <c r="E92" s="288"/>
    </row>
    <row r="93" spans="2:5" ht="33" customHeight="1" x14ac:dyDescent="0.2">
      <c r="B93" s="286" t="s">
        <v>299</v>
      </c>
      <c r="C93" s="295"/>
      <c r="D93" s="295"/>
      <c r="E93" s="288"/>
    </row>
    <row r="94" spans="2:5" ht="30" customHeight="1" x14ac:dyDescent="0.2">
      <c r="B94" s="286" t="s">
        <v>300</v>
      </c>
      <c r="C94" s="287"/>
      <c r="D94" s="287"/>
      <c r="E94" s="288"/>
    </row>
    <row r="95" spans="2:5" ht="30" customHeight="1" thickBot="1" x14ac:dyDescent="0.25">
      <c r="B95" s="289" t="s">
        <v>344</v>
      </c>
      <c r="C95" s="290"/>
      <c r="D95" s="290"/>
      <c r="E95" s="291"/>
    </row>
    <row r="96" spans="2:5" ht="19.2" x14ac:dyDescent="0.2">
      <c r="B96" s="34"/>
    </row>
  </sheetData>
  <mergeCells count="90">
    <mergeCell ref="B11:E11"/>
    <mergeCell ref="D2:D3"/>
    <mergeCell ref="E2:E3"/>
    <mergeCell ref="A6:F6"/>
    <mergeCell ref="B7:E7"/>
    <mergeCell ref="B10:E10"/>
    <mergeCell ref="C23:E23"/>
    <mergeCell ref="B12:E12"/>
    <mergeCell ref="B13:E13"/>
    <mergeCell ref="B14:E14"/>
    <mergeCell ref="B15:E15"/>
    <mergeCell ref="B16:E16"/>
    <mergeCell ref="B17:E17"/>
    <mergeCell ref="B18:E18"/>
    <mergeCell ref="B19:E19"/>
    <mergeCell ref="B20:E20"/>
    <mergeCell ref="B21:E21"/>
    <mergeCell ref="C22:E22"/>
    <mergeCell ref="C29:E29"/>
    <mergeCell ref="C30:E30"/>
    <mergeCell ref="C31:E31"/>
    <mergeCell ref="C32:E32"/>
    <mergeCell ref="C33:E33"/>
    <mergeCell ref="C24:E24"/>
    <mergeCell ref="C25:E25"/>
    <mergeCell ref="C26:E26"/>
    <mergeCell ref="B27:E27"/>
    <mergeCell ref="B28:E28"/>
    <mergeCell ref="B45:E45"/>
    <mergeCell ref="B34:E34"/>
    <mergeCell ref="B35:E35"/>
    <mergeCell ref="B36:E36"/>
    <mergeCell ref="B37:E37"/>
    <mergeCell ref="B38:E38"/>
    <mergeCell ref="B39:E39"/>
    <mergeCell ref="B40:E40"/>
    <mergeCell ref="B41:E41"/>
    <mergeCell ref="B42:E42"/>
    <mergeCell ref="B43:E43"/>
    <mergeCell ref="B44:E44"/>
    <mergeCell ref="B57:E57"/>
    <mergeCell ref="B46:E46"/>
    <mergeCell ref="B47:E47"/>
    <mergeCell ref="B48:E48"/>
    <mergeCell ref="B49:E49"/>
    <mergeCell ref="B50:E50"/>
    <mergeCell ref="B51:E51"/>
    <mergeCell ref="B52:E52"/>
    <mergeCell ref="B53:E53"/>
    <mergeCell ref="B54:E54"/>
    <mergeCell ref="B55:E55"/>
    <mergeCell ref="B56:E56"/>
    <mergeCell ref="B80:E80"/>
    <mergeCell ref="B69:E69"/>
    <mergeCell ref="B58:E58"/>
    <mergeCell ref="B59:E59"/>
    <mergeCell ref="B60:E60"/>
    <mergeCell ref="B61:E61"/>
    <mergeCell ref="B62:E62"/>
    <mergeCell ref="B63:E63"/>
    <mergeCell ref="B64:E64"/>
    <mergeCell ref="B65:E65"/>
    <mergeCell ref="B66:E66"/>
    <mergeCell ref="B67:E67"/>
    <mergeCell ref="B68:E68"/>
    <mergeCell ref="B75:E75"/>
    <mergeCell ref="B76:E76"/>
    <mergeCell ref="B77:E77"/>
    <mergeCell ref="B78:E78"/>
    <mergeCell ref="B79:E79"/>
    <mergeCell ref="B70:E70"/>
    <mergeCell ref="B71:E71"/>
    <mergeCell ref="B72:E72"/>
    <mergeCell ref="B73:E73"/>
    <mergeCell ref="B74:E74"/>
    <mergeCell ref="B85:E85"/>
    <mergeCell ref="B86:E86"/>
    <mergeCell ref="B87:E87"/>
    <mergeCell ref="B88:E88"/>
    <mergeCell ref="B81:E81"/>
    <mergeCell ref="B82:E82"/>
    <mergeCell ref="B83:E83"/>
    <mergeCell ref="B84:E84"/>
    <mergeCell ref="B94:E94"/>
    <mergeCell ref="B95:E95"/>
    <mergeCell ref="B89:E89"/>
    <mergeCell ref="B90:E90"/>
    <mergeCell ref="B91:E91"/>
    <mergeCell ref="B92:E92"/>
    <mergeCell ref="B93:E93"/>
  </mergeCells>
  <phoneticPr fontId="1"/>
  <pageMargins left="0.7" right="0.7" top="0.75" bottom="0.75" header="0.3" footer="0.3"/>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記載ガイド</vt:lpstr>
      <vt:lpstr>申請書</vt:lpstr>
      <vt:lpstr>実証企業（幹事者）の概要</vt:lpstr>
      <vt:lpstr>実証企業②の概要 </vt:lpstr>
      <vt:lpstr>実証企業③の概要</vt:lpstr>
      <vt:lpstr>実証企業④の概要</vt:lpstr>
      <vt:lpstr>デジタル企業の概要</vt:lpstr>
      <vt:lpstr>協力団体等の概要</vt:lpstr>
      <vt:lpstr>提案書</vt:lpstr>
      <vt:lpstr>実施スケジュール</vt:lpstr>
      <vt:lpstr>支出計画 </vt:lpstr>
      <vt:lpstr>積算内訳</vt:lpstr>
      <vt:lpstr>資金調達内訳</vt:lpstr>
      <vt:lpstr>コード表</vt:lpstr>
      <vt:lpstr>提案書!_Hlk125018423</vt:lpstr>
      <vt:lpstr>デジタル企業の概要!Print_Area</vt:lpstr>
      <vt:lpstr>協力団体等の概要!Print_Area</vt:lpstr>
      <vt:lpstr>'支出計画 '!Print_Area</vt:lpstr>
      <vt:lpstr>資金調達内訳!Print_Area</vt:lpstr>
      <vt:lpstr>実施スケジュール!Print_Area</vt:lpstr>
      <vt:lpstr>'実証企業（幹事者）の概要'!Print_Area</vt:lpstr>
      <vt:lpstr>'実証企業②の概要 '!Print_Area</vt:lpstr>
      <vt:lpstr>実証企業③の概要!Print_Area</vt:lpstr>
      <vt:lpstr>実証企業④の概要!Print_Area</vt:lpstr>
      <vt:lpstr>申請書!Print_Area</vt:lpstr>
      <vt:lpstr>積算内訳!Print_Area</vt:lpstr>
      <vt:lpstr>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竹村</dc:creator>
  <cp:lastModifiedBy>Administrator</cp:lastModifiedBy>
  <cp:lastPrinted>2023-04-27T01:11:27Z</cp:lastPrinted>
  <dcterms:created xsi:type="dcterms:W3CDTF">2018-04-03T01:50:55Z</dcterms:created>
  <dcterms:modified xsi:type="dcterms:W3CDTF">2023-04-27T01:12:06Z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2023-02-01T12:41:46Z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de62fbad-9cfb-4eba-841f-9fabb54d6b78</vt:lpwstr>
  </property>
  <property fmtid="{D5CDD505-2E9C-101B-9397-08002B2CF9AE}" pid="8" name="MSIP_Label_ea60d57e-af5b-4752-ac57-3e4f28ca11dc_ContentBits">
    <vt:lpwstr>0</vt:lpwstr>
  </property>
</Properties>
</file>