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共有ドライブ\3部_系統用蓄電池\★R5当初）蓄電池\13.公募関連\設備導入\申請書\"/>
    </mc:Choice>
  </mc:AlternateContent>
  <xr:revisionPtr revIDLastSave="0" documentId="13_ncr:1_{B8E65C6C-1F8E-40B7-9164-7C6728779791}" xr6:coauthVersionLast="47" xr6:coauthVersionMax="47" xr10:uidLastSave="{00000000-0000-0000-0000-000000000000}"/>
  <workbookProtection workbookAlgorithmName="SHA-512" workbookHashValue="CYCLrPpM45DSuBzHWBZIcQI3YoJfYfVX/JUYX8Bj79wCglXGGSJ2GMJH6RQRTvPy7OyhiNILlUR/ALu10CPMVg==" workbookSaltValue="UiuS3EG3NU8fylMR3S4eaQ==" workbookSpinCount="100000" lockStructure="1"/>
  <bookViews>
    <workbookView xWindow="-120" yWindow="-120" windowWidth="29040" windowHeight="15840" tabRatio="734" firstSheet="2" activeTab="2" xr2:uid="{00000000-000D-0000-FFFF-FFFF00000000}"/>
  </bookViews>
  <sheets>
    <sheet name="DB用転記シート" sheetId="40" state="hidden" r:id="rId1"/>
    <sheet name="プルダウン用リスト" sheetId="34" state="hidden" r:id="rId2"/>
    <sheet name="申請書の作成にあたって" sheetId="39" r:id="rId3"/>
    <sheet name="電子申請（jGrants）入力用シート" sheetId="36" r:id="rId4"/>
    <sheet name="交付申請書類" sheetId="31" r:id="rId5"/>
    <sheet name="1.補助金交付申請書（鑑）" sheetId="5" r:id="rId6"/>
    <sheet name="1.補助金交付申請書（2枚目）" sheetId="6" r:id="rId7"/>
    <sheet name="別紙1、別紙２" sheetId="41" r:id="rId8"/>
    <sheet name="別紙3" sheetId="15" r:id="rId9"/>
    <sheet name="別紙3（共同申請者）" sheetId="35" r:id="rId10"/>
    <sheet name="別紙4" sheetId="32" r:id="rId11"/>
    <sheet name="2-1-1_実施概要書" sheetId="30" r:id="rId12"/>
    <sheet name="2-2導入事業経費の配分 (蓄電システム)" sheetId="23" r:id="rId13"/>
    <sheet name="2-2導入事業経費の配分 (水電解装置)" sheetId="29" r:id="rId14"/>
    <sheet name="2-4補助事業に要する経費及びその調達方法" sheetId="22" r:id="rId15"/>
    <sheet name="2-6補助対象設備の機器リスト（蓄電システム）" sheetId="24" r:id="rId16"/>
    <sheet name="2-6補助対象設備の機器リスト（水電解装置）" sheetId="33" r:id="rId17"/>
    <sheet name="2-11事業実施体制" sheetId="26" r:id="rId18"/>
    <sheet name="2-12事業実施予定スケジュール" sheetId="27" r:id="rId19"/>
  </sheets>
  <externalReferences>
    <externalReference r:id="rId20"/>
  </externalReferences>
  <definedNames>
    <definedName name="_xlnm.Print_Area" localSheetId="6">'1.補助金交付申請書（2枚目）'!$A$1:$W$23</definedName>
    <definedName name="_xlnm.Print_Area" localSheetId="5">'1.補助金交付申請書（鑑）'!$A$1:$W$32</definedName>
    <definedName name="_xlnm.Print_Area" localSheetId="11">'2-1-1_実施概要書'!$A$1:$AP$129</definedName>
    <definedName name="_xlnm.Print_Area" localSheetId="17">'2-11事業実施体制'!$A$1:$F$50</definedName>
    <definedName name="_xlnm.Print_Area" localSheetId="18">'2-12事業実施予定スケジュール'!$A$1:$AN$32</definedName>
    <definedName name="_xlnm.Print_Area" localSheetId="13">'2-2導入事業経費の配分 (水電解装置)'!$A$1:$J$25</definedName>
    <definedName name="_xlnm.Print_Area" localSheetId="12">'2-2導入事業経費の配分 (蓄電システム)'!$A$1:$J$26</definedName>
    <definedName name="_xlnm.Print_Area" localSheetId="14">'2-4補助事業に要する経費及びその調達方法'!$A$1:$M$26</definedName>
    <definedName name="_xlnm.Print_Area" localSheetId="16">'2-6補助対象設備の機器リスト（水電解装置）'!$A$1:$I$26</definedName>
    <definedName name="_xlnm.Print_Area" localSheetId="15">'2-6補助対象設備の機器リスト（蓄電システム）'!$A$1:$I$26</definedName>
    <definedName name="_xlnm.Print_Area" localSheetId="4">交付申請書類!$A$1:$F$30</definedName>
    <definedName name="_xlnm.Print_Area" localSheetId="2">申請書の作成にあたって!$A$1:$N$24</definedName>
    <definedName name="_xlnm.Print_Area" localSheetId="7">'別紙1、別紙２'!$A$1:$L$25</definedName>
    <definedName name="_xlnm.Print_Area" localSheetId="8">別紙3!$A$1:$K$44</definedName>
    <definedName name="_xlnm.Print_Area" localSheetId="9">'別紙3（共同申請者）'!$A$1:$K$44</definedName>
    <definedName name="_xlnm.Print_Area" localSheetId="10">別紙4!$A$1:$G$36</definedName>
    <definedName name="_xlnm.Print_Titles" localSheetId="11">'2-1-1_実施概要書'!$1:$2</definedName>
    <definedName name="_xlnm.Print_Titles" localSheetId="4">交付申請書類!$1:$2</definedName>
    <definedName name="一般送配電事業者" localSheetId="7">[1]プルダウン用リスト!$O$2:$O$11</definedName>
    <definedName name="一般送配電事業者">プルダウン用リスト!$O$2:$O$11</definedName>
    <definedName name="卸電力市場" localSheetId="7">[1]プルダウン用リスト!$N$2:$N$4</definedName>
    <definedName name="卸電力市場">プルダウン用リスト!$N$2:$N$4</definedName>
    <definedName name="機器リスト_水電解装置" localSheetId="7">[1]プルダウン用リスト!$J$2:$J$6</definedName>
    <definedName name="機器リスト_水電解装置">プルダウン用リスト!$J$2:$J$6</definedName>
    <definedName name="機器リスト_蓄電システム" localSheetId="7">[1]プルダウン用リスト!$I$2:$I$7</definedName>
    <definedName name="機器リスト_蓄電システム">プルダウン用リスト!$I$2:$I$7</definedName>
    <definedName name="業種" localSheetId="7">[1]プルダウン用リスト!$L$2:$L$21</definedName>
    <definedName name="業種">プルダウン用リスト!$L$2:$L$21</definedName>
    <definedName name="市区町村" localSheetId="7">[1]プルダウン用リスト!$G$2:$G$5</definedName>
    <definedName name="市区町村">プルダウン用リスト!$G$2:$G$5</definedName>
    <definedName name="需給調整市場" localSheetId="7">[1]プルダウン用リスト!$M$2:$M$7</definedName>
    <definedName name="需給調整市場">プルダウン用リスト!$M$2:$M$7</definedName>
    <definedName name="性別" localSheetId="7">[1]プルダウン用リスト!$E$2:$E$3</definedName>
    <definedName name="性別">プルダウン用リスト!$E$2:$E$3</definedName>
    <definedName name="生年月日_和暦">プルダウン用リスト!$D$2:$D$4</definedName>
    <definedName name="提出チェック" localSheetId="7">[1]プルダウン用リスト!$A$2:$A$3</definedName>
    <definedName name="提出チェック">プルダウン用リスト!$A$2:$A$3</definedName>
    <definedName name="都道府県">プルダウン用リスト!$F$2:$F$5</definedName>
    <definedName name="都道府県コード" localSheetId="7">[1]プルダウン用リスト!$K$2:$K$48</definedName>
    <definedName name="都道府県コード">プルダウン用リスト!$K$2:$K$48</definedName>
    <definedName name="導入設備種別" localSheetId="7">[1]プルダウン用リスト!$H$2:$H$3</definedName>
    <definedName name="導入設備種別">プルダウン用リスト!$H$2:$H$3</definedName>
    <definedName name="補助率" localSheetId="7">[1]プルダウン用リスト!$B$2:$B$4</definedName>
    <definedName name="補助率">プルダウン用リスト!$B$2:$B$4</definedName>
    <definedName name="有無チェック" localSheetId="7">[1]プルダウン用リスト!$C$2:$C$3</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36" l="1"/>
  <c r="C59" i="36"/>
  <c r="C58" i="36"/>
  <c r="C68" i="36"/>
  <c r="C67" i="36"/>
  <c r="C66" i="36"/>
  <c r="C63" i="36"/>
  <c r="C55" i="36"/>
  <c r="C54" i="36"/>
  <c r="C53" i="36"/>
  <c r="C52" i="36"/>
  <c r="AA60" i="30"/>
  <c r="J11" i="6"/>
  <c r="J10" i="6"/>
  <c r="J9" i="6"/>
  <c r="C9" i="41"/>
  <c r="J8" i="41"/>
  <c r="I8" i="41"/>
  <c r="F8" i="41"/>
  <c r="C8" i="41"/>
  <c r="J7" i="41"/>
  <c r="I7" i="41"/>
  <c r="F7" i="41"/>
  <c r="C7" i="41"/>
  <c r="J6" i="41"/>
  <c r="J10" i="41" s="1"/>
  <c r="I6" i="41"/>
  <c r="F6" i="41"/>
  <c r="C6" i="41"/>
  <c r="I23" i="41"/>
  <c r="G23" i="41"/>
  <c r="E23" i="41"/>
  <c r="C23" i="41"/>
  <c r="K22" i="41"/>
  <c r="K21" i="41"/>
  <c r="K20" i="41"/>
  <c r="K19" i="41"/>
  <c r="K23" i="41" s="1"/>
  <c r="F10" i="41"/>
  <c r="C10" i="41"/>
  <c r="R16" i="5" l="1"/>
  <c r="R15" i="5"/>
  <c r="R14" i="5"/>
  <c r="R12" i="5"/>
  <c r="R11" i="5"/>
  <c r="R10" i="5"/>
  <c r="P6" i="29"/>
  <c r="P6" i="23"/>
  <c r="E40" i="36"/>
  <c r="C40" i="36"/>
  <c r="C39" i="36"/>
  <c r="E38" i="36"/>
  <c r="C38" i="36"/>
  <c r="E34" i="36"/>
  <c r="C34" i="36"/>
  <c r="C33" i="36"/>
  <c r="E32" i="36"/>
  <c r="C32" i="36"/>
  <c r="AJ3" i="40"/>
  <c r="AI3" i="40"/>
  <c r="AF3" i="40"/>
  <c r="AE3" i="40"/>
  <c r="AD3" i="40"/>
  <c r="AC3" i="40"/>
  <c r="AB3" i="40"/>
  <c r="AA3" i="40"/>
  <c r="Z3" i="40"/>
  <c r="Y3" i="40"/>
  <c r="X3" i="40"/>
  <c r="W3" i="40"/>
  <c r="V3" i="40"/>
  <c r="U3" i="40"/>
  <c r="T3" i="40"/>
  <c r="S3" i="40"/>
  <c r="R3" i="40"/>
  <c r="Q3" i="40"/>
  <c r="P3" i="40"/>
  <c r="O3" i="40"/>
  <c r="CB3" i="40"/>
  <c r="CE3" i="40"/>
  <c r="CH3" i="40"/>
  <c r="CK3" i="40"/>
  <c r="CN3" i="40"/>
  <c r="CQ3" i="40"/>
  <c r="CU3" i="40"/>
  <c r="CT3" i="40"/>
  <c r="CR3" i="40"/>
  <c r="CO3" i="40"/>
  <c r="CL3" i="40"/>
  <c r="CI3" i="40"/>
  <c r="CF3" i="40"/>
  <c r="CC3" i="40"/>
  <c r="BZ3" i="40"/>
  <c r="BY3" i="40"/>
  <c r="BX3" i="40"/>
  <c r="BW3" i="40"/>
  <c r="BV3" i="40"/>
  <c r="BU3" i="40"/>
  <c r="BT3" i="40"/>
  <c r="BS3" i="40"/>
  <c r="BR3" i="40"/>
  <c r="BQ3" i="40"/>
  <c r="BP3" i="40"/>
  <c r="BN3" i="40"/>
  <c r="BM3" i="40"/>
  <c r="BL3" i="40"/>
  <c r="BK3" i="40"/>
  <c r="BJ3" i="40"/>
  <c r="D3" i="40"/>
  <c r="H74" i="30" l="1"/>
  <c r="H68" i="30"/>
  <c r="BI3" i="40" l="1"/>
  <c r="C31" i="36"/>
  <c r="C37" i="36"/>
  <c r="BO3" i="40"/>
  <c r="CS3" i="40"/>
  <c r="CP3" i="40"/>
  <c r="CM3" i="40"/>
  <c r="CJ3" i="40"/>
  <c r="CG3" i="40"/>
  <c r="CD3" i="40"/>
  <c r="CA3" i="40"/>
  <c r="BH3" i="40"/>
  <c r="BG3" i="40"/>
  <c r="BF3" i="40"/>
  <c r="BE3" i="40"/>
  <c r="BD3" i="40"/>
  <c r="BC3" i="40"/>
  <c r="BB3" i="40"/>
  <c r="BA3" i="40"/>
  <c r="AZ3" i="40"/>
  <c r="AY3" i="40"/>
  <c r="N3" i="40"/>
  <c r="M3" i="40"/>
  <c r="L3" i="40"/>
  <c r="K3" i="40"/>
  <c r="J3" i="40"/>
  <c r="I3" i="40"/>
  <c r="H3" i="40"/>
  <c r="G3" i="40"/>
  <c r="F3" i="40"/>
  <c r="E3" i="40"/>
  <c r="C3" i="40"/>
  <c r="B3" i="40"/>
  <c r="A3" i="40"/>
  <c r="C15" i="39"/>
  <c r="C17" i="39" s="1"/>
  <c r="C19" i="39" s="1"/>
  <c r="C21" i="39" s="1"/>
  <c r="C23" i="39" s="1"/>
  <c r="AF50" i="30" l="1"/>
  <c r="AH3" i="40" s="1"/>
  <c r="C43" i="36" l="1"/>
  <c r="C25" i="36"/>
  <c r="C24" i="36"/>
  <c r="E23" i="36"/>
  <c r="C23" i="36"/>
  <c r="C22" i="36"/>
  <c r="C17" i="36"/>
  <c r="C44" i="36"/>
  <c r="C16" i="36"/>
  <c r="E15" i="36"/>
  <c r="C15" i="36"/>
  <c r="C14" i="36"/>
  <c r="AA33" i="30" l="1"/>
  <c r="H33" i="30"/>
  <c r="AA32" i="30"/>
  <c r="H32" i="30"/>
  <c r="B41" i="30"/>
  <c r="H63" i="30"/>
  <c r="AN3" i="40" s="1"/>
  <c r="J5" i="6"/>
  <c r="J4" i="6"/>
  <c r="P14" i="6" l="1"/>
  <c r="E46" i="36"/>
  <c r="AF49" i="30"/>
  <c r="AG3" i="40" s="1"/>
  <c r="AT3" i="40" l="1"/>
  <c r="E11" i="23"/>
  <c r="E12" i="23"/>
  <c r="E13" i="23"/>
  <c r="E14" i="23"/>
  <c r="E15" i="23"/>
  <c r="D9" i="29"/>
  <c r="B9" i="29"/>
  <c r="E8" i="29"/>
  <c r="E7" i="29"/>
  <c r="E8" i="23"/>
  <c r="O9" i="29" l="1"/>
  <c r="D9" i="23"/>
  <c r="B9" i="23"/>
  <c r="H60" i="30" s="1"/>
  <c r="AK3" i="40" s="1"/>
  <c r="E7" i="23"/>
  <c r="O9" i="23" l="1"/>
  <c r="P60" i="30"/>
  <c r="AP3" i="40" s="1"/>
  <c r="D22" i="29"/>
  <c r="O22" i="29" s="1"/>
  <c r="B22" i="29"/>
  <c r="E21" i="29"/>
  <c r="E20" i="29"/>
  <c r="E19" i="29"/>
  <c r="E18" i="29"/>
  <c r="E17" i="29"/>
  <c r="E16" i="29"/>
  <c r="D15" i="29"/>
  <c r="O15" i="29" s="1"/>
  <c r="B15" i="29"/>
  <c r="B23" i="29" s="1"/>
  <c r="E14" i="29"/>
  <c r="E13" i="29"/>
  <c r="E12" i="29"/>
  <c r="E11" i="29"/>
  <c r="E10" i="29"/>
  <c r="D23" i="29" l="1"/>
  <c r="P15" i="29" s="1"/>
  <c r="B25" i="29"/>
  <c r="D23" i="23"/>
  <c r="B23" i="23"/>
  <c r="E22" i="23"/>
  <c r="E21" i="23"/>
  <c r="E20" i="23"/>
  <c r="E19" i="23"/>
  <c r="E18" i="23"/>
  <c r="E17" i="23"/>
  <c r="D16" i="23"/>
  <c r="B16" i="23"/>
  <c r="E10" i="23"/>
  <c r="D22" i="22"/>
  <c r="I7" i="22" s="1"/>
  <c r="D14" i="22"/>
  <c r="F7" i="22" s="1"/>
  <c r="P62" i="30" l="1"/>
  <c r="AR3" i="40" s="1"/>
  <c r="H62" i="30"/>
  <c r="AM3" i="40" s="1"/>
  <c r="O16" i="23"/>
  <c r="P61" i="30"/>
  <c r="AQ3" i="40" s="1"/>
  <c r="B24" i="23"/>
  <c r="B26" i="23" s="1"/>
  <c r="C7" i="22" s="1"/>
  <c r="H7" i="22" s="1"/>
  <c r="H61" i="30"/>
  <c r="AL3" i="40" s="1"/>
  <c r="D25" i="29"/>
  <c r="P22" i="29"/>
  <c r="O23" i="29"/>
  <c r="P9" i="29"/>
  <c r="O23" i="23"/>
  <c r="D24" i="23"/>
  <c r="H64" i="30" l="1"/>
  <c r="P64" i="30"/>
  <c r="P23" i="29"/>
  <c r="P24" i="29" s="1"/>
  <c r="Q15" i="29" s="1"/>
  <c r="R22" i="29"/>
  <c r="H22" i="29" s="1"/>
  <c r="R15" i="29"/>
  <c r="H15" i="29" s="1"/>
  <c r="R9" i="29"/>
  <c r="H9" i="29" s="1"/>
  <c r="O24" i="23"/>
  <c r="P16" i="23"/>
  <c r="P23" i="23"/>
  <c r="D26" i="23"/>
  <c r="D7" i="22" s="1"/>
  <c r="P9" i="23"/>
  <c r="K7" i="22"/>
  <c r="E47" i="36" l="1"/>
  <c r="AS3" i="40"/>
  <c r="C47" i="36"/>
  <c r="AO3" i="40"/>
  <c r="H23" i="29"/>
  <c r="H25" i="29" s="1"/>
  <c r="R9" i="23"/>
  <c r="R23" i="23"/>
  <c r="H23" i="23" s="1"/>
  <c r="P24" i="23"/>
  <c r="P25" i="23" s="1"/>
  <c r="Q16" i="23" s="1"/>
  <c r="R16" i="23" s="1"/>
  <c r="H16" i="23" s="1"/>
  <c r="AE62" i="30" l="1"/>
  <c r="AW3" i="40" s="1"/>
  <c r="AE61" i="30"/>
  <c r="AV3" i="40" s="1"/>
  <c r="H9" i="23"/>
  <c r="AE60" i="30" l="1"/>
  <c r="AU3" i="40" s="1"/>
  <c r="H24" i="23"/>
  <c r="H26" i="23" s="1"/>
  <c r="E7" i="22" s="1"/>
  <c r="G7" i="22" s="1"/>
  <c r="AE64" i="30" l="1"/>
  <c r="C48" i="36" s="1"/>
  <c r="AX3" i="40" l="1"/>
</calcChain>
</file>

<file path=xl/sharedStrings.xml><?xml version="1.0" encoding="utf-8"?>
<sst xmlns="http://schemas.openxmlformats.org/spreadsheetml/2006/main" count="978" uniqueCount="654">
  <si>
    <t>月</t>
    <rPh sb="0" eb="1">
      <t>ガツ</t>
    </rPh>
    <phoneticPr fontId="3"/>
  </si>
  <si>
    <t>日</t>
    <rPh sb="0" eb="1">
      <t>ニチ</t>
    </rPh>
    <phoneticPr fontId="3"/>
  </si>
  <si>
    <t>会社名</t>
    <rPh sb="0" eb="3">
      <t>カイシャメイ</t>
    </rPh>
    <phoneticPr fontId="13"/>
  </si>
  <si>
    <t>（様式第１）</t>
    <phoneticPr fontId="3"/>
  </si>
  <si>
    <t>1/2</t>
    <phoneticPr fontId="3"/>
  </si>
  <si>
    <t>申請書番号</t>
    <rPh sb="0" eb="3">
      <t>シンセイショ</t>
    </rPh>
    <rPh sb="3" eb="5">
      <t>バンゴウ</t>
    </rPh>
    <phoneticPr fontId="13"/>
  </si>
  <si>
    <t>申　請　者</t>
    <phoneticPr fontId="3"/>
  </si>
  <si>
    <t>2/2</t>
    <phoneticPr fontId="3"/>
  </si>
  <si>
    <t>記</t>
    <rPh sb="0" eb="1">
      <t>キ</t>
    </rPh>
    <phoneticPr fontId="3"/>
  </si>
  <si>
    <t>円</t>
    <rPh sb="0" eb="1">
      <t>エン</t>
    </rPh>
    <phoneticPr fontId="3"/>
  </si>
  <si>
    <t>（３）補助金交付申請額</t>
  </si>
  <si>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</si>
  <si>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</si>
  <si>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</si>
  <si>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</si>
  <si>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</si>
  <si>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</si>
  <si>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</si>
  <si>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</si>
  <si>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</si>
  <si>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</si>
  <si>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</si>
  <si>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</si>
  <si>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</si>
  <si>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</si>
  <si>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</si>
  <si>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</si>
  <si>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</si>
  <si>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</si>
  <si>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</si>
  <si>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</si>
  <si>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</si>
  <si>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（１）補助事業に要する経費</t>
    <phoneticPr fontId="3"/>
  </si>
  <si>
    <t>1/2以内</t>
    <rPh sb="3" eb="5">
      <t>イナイ</t>
    </rPh>
    <phoneticPr fontId="3"/>
  </si>
  <si>
    <t>１．補助事業の名称</t>
    <rPh sb="2" eb="6">
      <t>ホジョジギョウ</t>
    </rPh>
    <rPh sb="7" eb="9">
      <t>メイショウ</t>
    </rPh>
    <phoneticPr fontId="3"/>
  </si>
  <si>
    <t>２．補助事業の目的及び内容</t>
    <rPh sb="2" eb="4">
      <t>ホジョ</t>
    </rPh>
    <rPh sb="4" eb="6">
      <t>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</si>
  <si>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</si>
  <si>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5">
      <t>ホジョキン</t>
    </rPh>
    <rPh sb="5" eb="7">
      <t>コウフ</t>
    </rPh>
    <rPh sb="7" eb="9">
      <t>シンセイ</t>
    </rPh>
    <rPh sb="9" eb="10">
      <t>ガク</t>
    </rPh>
    <phoneticPr fontId="3"/>
  </si>
  <si>
    <t>（２）補助対象経費の額</t>
    <rPh sb="10" eb="11">
      <t>ガク</t>
    </rPh>
    <phoneticPr fontId="3"/>
  </si>
  <si>
    <t>５．補助事業に要する経費、補助対象経費及び補助金の配分額（別紙１）</t>
    <phoneticPr fontId="3"/>
  </si>
  <si>
    <t>～</t>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</si>
  <si>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</si>
  <si>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</si>
  <si>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</si>
  <si>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</si>
  <si>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実　施　概　要　書</t>
    <rPh sb="0" eb="1">
      <t>ジツ</t>
    </rPh>
    <rPh sb="2" eb="3">
      <t>シ</t>
    </rPh>
    <rPh sb="4" eb="5">
      <t>ガイ</t>
    </rPh>
    <rPh sb="6" eb="7">
      <t>ヨウ</t>
    </rPh>
    <rPh sb="8" eb="9">
      <t>ショ</t>
    </rPh>
    <phoneticPr fontId="3"/>
  </si>
  <si>
    <t>３.設置場所情報</t>
    <rPh sb="2" eb="4">
      <t>セッチ</t>
    </rPh>
    <rPh sb="4" eb="6">
      <t>バショ</t>
    </rPh>
    <rPh sb="6" eb="8">
      <t>ジョウホウ</t>
    </rPh>
    <phoneticPr fontId="3"/>
  </si>
  <si>
    <t>工事完了予定日</t>
    <rPh sb="0" eb="7">
      <t>コウジカンリョウヨテイビ</t>
    </rPh>
    <phoneticPr fontId="3"/>
  </si>
  <si>
    <t>※詳細スケジュールは別途パワーポイントで作成をすること</t>
    <rPh sb="1" eb="3">
      <t>ショウサイ</t>
    </rPh>
    <rPh sb="10" eb="12">
      <t>ベット</t>
    </rPh>
    <rPh sb="20" eb="22">
      <t>サクセイ</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</si>
  <si>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</si>
  <si>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</si>
  <si>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</si>
  <si>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</si>
  <si>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</si>
  <si>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</si>
  <si>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</si>
  <si>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</si>
  <si>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</si>
  <si>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5"/>
  </si>
  <si>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5"/>
  </si>
  <si>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</si>
  <si>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</si>
  <si>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</si>
  <si>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</si>
  <si>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</si>
  <si>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</si>
  <si>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</si>
  <si>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</si>
  <si>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</si>
  <si>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</si>
  <si>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</si>
  <si>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</si>
  <si>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</si>
  <si>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5"/>
  </si>
  <si>
    <t>国庫以外の補助金の内訳（本事業に関して本補助金以外の他の補助金を受けている、または受ける予定がある場合は、その補助金の内容を具体的に記入してください）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49" eb="51">
      <t>バアイ</t>
    </rPh>
    <rPh sb="55" eb="58">
      <t>ホジョキン</t>
    </rPh>
    <rPh sb="59" eb="61">
      <t>ナイヨウ</t>
    </rPh>
    <rPh sb="62" eb="65">
      <t>グタイテキ</t>
    </rPh>
    <rPh sb="66" eb="68">
      <t>キニュウ</t>
    </rPh>
    <phoneticPr fontId="35"/>
  </si>
  <si>
    <t>補助金の名称</t>
    <rPh sb="0" eb="3">
      <t>ホジョキン</t>
    </rPh>
    <rPh sb="4" eb="6">
      <t>メイショウ</t>
    </rPh>
    <phoneticPr fontId="35"/>
  </si>
  <si>
    <t>補助金額</t>
    <rPh sb="0" eb="2">
      <t>ホジョ</t>
    </rPh>
    <rPh sb="2" eb="4">
      <t>キンガク</t>
    </rPh>
    <phoneticPr fontId="35"/>
  </si>
  <si>
    <t>補助金の内容</t>
    <rPh sb="0" eb="3">
      <t>ホジョキン</t>
    </rPh>
    <rPh sb="4" eb="6">
      <t>ナイヨウ</t>
    </rPh>
    <phoneticPr fontId="35"/>
  </si>
  <si>
    <t>計</t>
    <rPh sb="0" eb="1">
      <t>ケイ</t>
    </rPh>
    <phoneticPr fontId="35"/>
  </si>
  <si>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5"/>
  </si>
  <si>
    <t>資金の調達先</t>
    <rPh sb="0" eb="2">
      <t>シキン</t>
    </rPh>
    <rPh sb="3" eb="6">
      <t>チョウタツサキ</t>
    </rPh>
    <phoneticPr fontId="35"/>
  </si>
  <si>
    <t>金額</t>
    <rPh sb="0" eb="2">
      <t>キンガク</t>
    </rPh>
    <phoneticPr fontId="35"/>
  </si>
  <si>
    <t>担保権の
設定の有無</t>
    <rPh sb="0" eb="2">
      <t>タンポ</t>
    </rPh>
    <rPh sb="2" eb="3">
      <t>ケン</t>
    </rPh>
    <rPh sb="5" eb="7">
      <t>セッテイ</t>
    </rPh>
    <rPh sb="8" eb="10">
      <t>ウム</t>
    </rPh>
    <phoneticPr fontId="35"/>
  </si>
  <si>
    <t>担保権の内容</t>
    <rPh sb="0" eb="2">
      <t>タンポ</t>
    </rPh>
    <rPh sb="2" eb="3">
      <t>ケン</t>
    </rPh>
    <rPh sb="4" eb="6">
      <t>ナイヨウ</t>
    </rPh>
    <phoneticPr fontId="35"/>
  </si>
  <si>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5"/>
  </si>
  <si>
    <t>（単位：円）</t>
    <rPh sb="1" eb="3">
      <t>タンイ</t>
    </rPh>
    <rPh sb="4" eb="5">
      <t>エン</t>
    </rPh>
    <phoneticPr fontId="13"/>
  </si>
  <si>
    <t>補助事業経費の</t>
    <rPh sb="0" eb="2">
      <t>ホジョ</t>
    </rPh>
    <rPh sb="2" eb="4">
      <t>ジギョウ</t>
    </rPh>
    <rPh sb="4" eb="6">
      <t>ケイヒ</t>
    </rPh>
    <phoneticPr fontId="35"/>
  </si>
  <si>
    <t>補助事業に要する経費</t>
    <rPh sb="0" eb="2">
      <t>ホジョ</t>
    </rPh>
    <phoneticPr fontId="35"/>
  </si>
  <si>
    <t>補助対象経費</t>
    <phoneticPr fontId="35"/>
  </si>
  <si>
    <t>補助率</t>
  </si>
  <si>
    <t>補助金
交付申請額</t>
    <phoneticPr fontId="13"/>
  </si>
  <si>
    <t>備考</t>
  </si>
  <si>
    <t>区分</t>
    <rPh sb="0" eb="2">
      <t>クブン</t>
    </rPh>
    <phoneticPr fontId="35"/>
  </si>
  <si>
    <t>金額</t>
  </si>
  <si>
    <t>内訳</t>
    <rPh sb="0" eb="2">
      <t>ウチワケ</t>
    </rPh>
    <phoneticPr fontId="35"/>
  </si>
  <si>
    <t>見積書番号</t>
    <rPh sb="0" eb="2">
      <t>ミツモリ</t>
    </rPh>
    <rPh sb="2" eb="3">
      <t>ショ</t>
    </rPh>
    <rPh sb="3" eb="5">
      <t>バンゴウ</t>
    </rPh>
    <phoneticPr fontId="35"/>
  </si>
  <si>
    <t>設備費</t>
    <rPh sb="0" eb="3">
      <t>セツビヒ</t>
    </rPh>
    <phoneticPr fontId="13"/>
  </si>
  <si>
    <t>蓄電池部</t>
    <rPh sb="0" eb="3">
      <t>チクデンチ</t>
    </rPh>
    <rPh sb="3" eb="4">
      <t>ブ</t>
    </rPh>
    <phoneticPr fontId="35"/>
  </si>
  <si>
    <t>電力変換装置</t>
    <rPh sb="0" eb="2">
      <t>デンリョク</t>
    </rPh>
    <rPh sb="2" eb="4">
      <t>ヘンカン</t>
    </rPh>
    <rPh sb="4" eb="6">
      <t>ソウチ</t>
    </rPh>
    <phoneticPr fontId="35"/>
  </si>
  <si>
    <t>その他</t>
    <rPh sb="2" eb="3">
      <t>タ</t>
    </rPh>
    <phoneticPr fontId="35"/>
  </si>
  <si>
    <t>（小計）</t>
  </si>
  <si>
    <t>基礎工事</t>
    <rPh sb="0" eb="2">
      <t>キソ</t>
    </rPh>
    <rPh sb="2" eb="4">
      <t>コウジ</t>
    </rPh>
    <phoneticPr fontId="35"/>
  </si>
  <si>
    <t>据付工事</t>
    <rPh sb="0" eb="2">
      <t>スエツケ</t>
    </rPh>
    <rPh sb="2" eb="4">
      <t>コウジ</t>
    </rPh>
    <phoneticPr fontId="35"/>
  </si>
  <si>
    <t>電気工事</t>
    <rPh sb="0" eb="2">
      <t>デンキ</t>
    </rPh>
    <rPh sb="2" eb="4">
      <t>コウジ</t>
    </rPh>
    <phoneticPr fontId="35"/>
  </si>
  <si>
    <t>附帯工事</t>
    <rPh sb="0" eb="2">
      <t>フタイ</t>
    </rPh>
    <rPh sb="2" eb="4">
      <t>コウジ</t>
    </rPh>
    <phoneticPr fontId="35"/>
  </si>
  <si>
    <t>試運転調整</t>
    <rPh sb="0" eb="3">
      <t>シウンテン</t>
    </rPh>
    <rPh sb="3" eb="5">
      <t>チョウセイ</t>
    </rPh>
    <phoneticPr fontId="35"/>
  </si>
  <si>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</si>
  <si>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</si>
  <si>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</si>
  <si>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</si>
  <si>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</si>
  <si>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</si>
  <si>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</si>
  <si>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</si>
  <si>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</si>
  <si>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5"/>
  </si>
  <si>
    <t>設備種別</t>
    <rPh sb="0" eb="2">
      <t>セツビ</t>
    </rPh>
    <rPh sb="2" eb="4">
      <t>シュベツ</t>
    </rPh>
    <phoneticPr fontId="13"/>
  </si>
  <si>
    <t>設備名称</t>
    <rPh sb="0" eb="2">
      <t>セツビ</t>
    </rPh>
    <rPh sb="2" eb="4">
      <t>メイショウ</t>
    </rPh>
    <phoneticPr fontId="35"/>
  </si>
  <si>
    <t>事業実施体制</t>
    <phoneticPr fontId="13"/>
  </si>
  <si>
    <t>項目</t>
    <rPh sb="0" eb="2">
      <t>コウモク</t>
    </rPh>
    <phoneticPr fontId="35"/>
  </si>
  <si>
    <t>住所</t>
    <rPh sb="0" eb="2">
      <t>ジュウショ</t>
    </rPh>
    <phoneticPr fontId="35"/>
  </si>
  <si>
    <t>郵便番号</t>
    <rPh sb="0" eb="4">
      <t>ユウビンバンゴウ</t>
    </rPh>
    <phoneticPr fontId="35"/>
  </si>
  <si>
    <t>都道府県</t>
    <rPh sb="0" eb="4">
      <t>トドウフケン</t>
    </rPh>
    <phoneticPr fontId="35"/>
  </si>
  <si>
    <t>市区町村</t>
    <rPh sb="0" eb="2">
      <t>シク</t>
    </rPh>
    <rPh sb="2" eb="4">
      <t>チョウソン</t>
    </rPh>
    <phoneticPr fontId="35"/>
  </si>
  <si>
    <t>町名・番地</t>
    <rPh sb="0" eb="2">
      <t>チョウメイ</t>
    </rPh>
    <rPh sb="3" eb="5">
      <t>バンチ</t>
    </rPh>
    <phoneticPr fontId="35"/>
  </si>
  <si>
    <t>建物名</t>
    <rPh sb="0" eb="2">
      <t>タテモノ</t>
    </rPh>
    <rPh sb="2" eb="3">
      <t>メイ</t>
    </rPh>
    <phoneticPr fontId="35"/>
  </si>
  <si>
    <t>フリガナ</t>
    <phoneticPr fontId="35"/>
  </si>
  <si>
    <t>事業者名</t>
    <rPh sb="0" eb="3">
      <t>ジギョウシャ</t>
    </rPh>
    <rPh sb="3" eb="4">
      <t>メイ</t>
    </rPh>
    <phoneticPr fontId="35"/>
  </si>
  <si>
    <t>所属部署名</t>
    <rPh sb="0" eb="2">
      <t>ショゾク</t>
    </rPh>
    <rPh sb="2" eb="4">
      <t>ブショ</t>
    </rPh>
    <rPh sb="4" eb="5">
      <t>メイ</t>
    </rPh>
    <phoneticPr fontId="35"/>
  </si>
  <si>
    <t>担当者氏名</t>
    <rPh sb="0" eb="3">
      <t>タントウシャ</t>
    </rPh>
    <rPh sb="3" eb="5">
      <t>シメイ</t>
    </rPh>
    <phoneticPr fontId="35"/>
  </si>
  <si>
    <t>電子メールアドレス</t>
    <rPh sb="0" eb="2">
      <t>デンシ</t>
    </rPh>
    <phoneticPr fontId="35"/>
  </si>
  <si>
    <t>電話番号</t>
    <rPh sb="0" eb="2">
      <t>デンワ</t>
    </rPh>
    <rPh sb="2" eb="4">
      <t>バンゴウ</t>
    </rPh>
    <phoneticPr fontId="35"/>
  </si>
  <si>
    <t>２．体制図</t>
    <rPh sb="2" eb="4">
      <t>タイセイ</t>
    </rPh>
    <rPh sb="4" eb="5">
      <t>ズ</t>
    </rPh>
    <phoneticPr fontId="35"/>
  </si>
  <si>
    <t>事業実施予定スケジュール</t>
    <rPh sb="0" eb="2">
      <t>ジギョウ</t>
    </rPh>
    <rPh sb="2" eb="4">
      <t>ジッシ</t>
    </rPh>
    <rPh sb="4" eb="6">
      <t>ヨテイ</t>
    </rPh>
    <phoneticPr fontId="35"/>
  </si>
  <si>
    <t>項　　目</t>
    <rPh sb="0" eb="1">
      <t>コウ</t>
    </rPh>
    <rPh sb="3" eb="4">
      <t>メ</t>
    </rPh>
    <phoneticPr fontId="35"/>
  </si>
  <si>
    <t>3月</t>
    <rPh sb="1" eb="2">
      <t>ガツ</t>
    </rPh>
    <phoneticPr fontId="35"/>
  </si>
  <si>
    <t>4月</t>
    <rPh sb="1" eb="2">
      <t>ガツ</t>
    </rPh>
    <phoneticPr fontId="35"/>
  </si>
  <si>
    <t>5月</t>
    <rPh sb="1" eb="2">
      <t>ガツ</t>
    </rPh>
    <phoneticPr fontId="35"/>
  </si>
  <si>
    <t>6月</t>
    <rPh sb="1" eb="2">
      <t>ガツ</t>
    </rPh>
    <phoneticPr fontId="35"/>
  </si>
  <si>
    <t>7月</t>
    <rPh sb="1" eb="2">
      <t>ガツ</t>
    </rPh>
    <phoneticPr fontId="35"/>
  </si>
  <si>
    <t>8月</t>
    <rPh sb="1" eb="2">
      <t>ガツ</t>
    </rPh>
    <phoneticPr fontId="35"/>
  </si>
  <si>
    <t>9月</t>
    <rPh sb="1" eb="2">
      <t>ガツ</t>
    </rPh>
    <phoneticPr fontId="35"/>
  </si>
  <si>
    <t>10月</t>
    <rPh sb="2" eb="3">
      <t>ガツ</t>
    </rPh>
    <phoneticPr fontId="35"/>
  </si>
  <si>
    <t>11月</t>
    <rPh sb="2" eb="3">
      <t>ガツ</t>
    </rPh>
    <phoneticPr fontId="35"/>
  </si>
  <si>
    <t>12月</t>
    <rPh sb="2" eb="3">
      <t>ガツ</t>
    </rPh>
    <phoneticPr fontId="35"/>
  </si>
  <si>
    <t>1月</t>
    <rPh sb="1" eb="2">
      <t>ガツ</t>
    </rPh>
    <phoneticPr fontId="35"/>
  </si>
  <si>
    <t>2月</t>
    <rPh sb="1" eb="2">
      <t>ガツ</t>
    </rPh>
    <phoneticPr fontId="35"/>
  </si>
  <si>
    <t>交付決定</t>
    <rPh sb="0" eb="2">
      <t>コウフ</t>
    </rPh>
    <rPh sb="2" eb="4">
      <t>ケッテイ</t>
    </rPh>
    <phoneticPr fontId="35"/>
  </si>
  <si>
    <t>一般送配電事業者
との協議</t>
    <rPh sb="0" eb="2">
      <t>イッパン</t>
    </rPh>
    <rPh sb="2" eb="3">
      <t>ソウ</t>
    </rPh>
    <rPh sb="3" eb="5">
      <t>ハイデン</t>
    </rPh>
    <rPh sb="5" eb="7">
      <t>ジギョウ</t>
    </rPh>
    <rPh sb="7" eb="8">
      <t>シャ</t>
    </rPh>
    <rPh sb="11" eb="13">
      <t>キョウギ</t>
    </rPh>
    <phoneticPr fontId="35"/>
  </si>
  <si>
    <t>出力変動緩和対策及び
非常時の対応に関する協議</t>
    <rPh sb="0" eb="2">
      <t>シュツリョク</t>
    </rPh>
    <rPh sb="2" eb="4">
      <t>ヘンドウ</t>
    </rPh>
    <rPh sb="4" eb="6">
      <t>カンワ</t>
    </rPh>
    <rPh sb="6" eb="8">
      <t>タイサク</t>
    </rPh>
    <rPh sb="8" eb="9">
      <t>オヨ</t>
    </rPh>
    <rPh sb="11" eb="13">
      <t>ヒジョウ</t>
    </rPh>
    <rPh sb="13" eb="14">
      <t>ジ</t>
    </rPh>
    <rPh sb="15" eb="17">
      <t>タイオウ</t>
    </rPh>
    <rPh sb="18" eb="19">
      <t>カン</t>
    </rPh>
    <rPh sb="21" eb="23">
      <t>キョウギ</t>
    </rPh>
    <phoneticPr fontId="35"/>
  </si>
  <si>
    <t>系統連系契約</t>
    <rPh sb="0" eb="2">
      <t>ケイトウ</t>
    </rPh>
    <rPh sb="2" eb="4">
      <t>レンケイ</t>
    </rPh>
    <rPh sb="4" eb="6">
      <t>ケイヤク</t>
    </rPh>
    <phoneticPr fontId="35"/>
  </si>
  <si>
    <t>設　　備</t>
    <rPh sb="0" eb="1">
      <t>セツ</t>
    </rPh>
    <rPh sb="3" eb="4">
      <t>ソナ</t>
    </rPh>
    <phoneticPr fontId="35"/>
  </si>
  <si>
    <t>見積依頼に関する社内稟議</t>
    <rPh sb="0" eb="2">
      <t>ミツモリ</t>
    </rPh>
    <rPh sb="2" eb="4">
      <t>イライ</t>
    </rPh>
    <rPh sb="5" eb="6">
      <t>カン</t>
    </rPh>
    <rPh sb="8" eb="10">
      <t>シャナイ</t>
    </rPh>
    <rPh sb="10" eb="12">
      <t>リンギ</t>
    </rPh>
    <phoneticPr fontId="35"/>
  </si>
  <si>
    <t>見積依頼</t>
    <rPh sb="0" eb="2">
      <t>ミツモリ</t>
    </rPh>
    <rPh sb="2" eb="4">
      <t>イライ</t>
    </rPh>
    <phoneticPr fontId="35"/>
  </si>
  <si>
    <t>契約に関する社内稟議</t>
    <rPh sb="0" eb="2">
      <t>ケイヤク</t>
    </rPh>
    <rPh sb="3" eb="4">
      <t>カン</t>
    </rPh>
    <rPh sb="6" eb="8">
      <t>シャナイ</t>
    </rPh>
    <rPh sb="8" eb="10">
      <t>リンギ</t>
    </rPh>
    <phoneticPr fontId="35"/>
  </si>
  <si>
    <t>契約締結</t>
    <rPh sb="0" eb="2">
      <t>ケイヤク</t>
    </rPh>
    <rPh sb="2" eb="4">
      <t>テイケツ</t>
    </rPh>
    <phoneticPr fontId="35"/>
  </si>
  <si>
    <t>業務完了</t>
    <rPh sb="0" eb="2">
      <t>ギョウム</t>
    </rPh>
    <rPh sb="2" eb="4">
      <t>カンリョウ</t>
    </rPh>
    <phoneticPr fontId="35"/>
  </si>
  <si>
    <t>検収</t>
    <rPh sb="0" eb="2">
      <t>ケンシュウ</t>
    </rPh>
    <phoneticPr fontId="35"/>
  </si>
  <si>
    <t>支払い</t>
    <rPh sb="0" eb="2">
      <t>シハラ</t>
    </rPh>
    <phoneticPr fontId="35"/>
  </si>
  <si>
    <t>工　　事</t>
    <rPh sb="0" eb="1">
      <t>コウ</t>
    </rPh>
    <rPh sb="3" eb="4">
      <t>コト</t>
    </rPh>
    <phoneticPr fontId="35"/>
  </si>
  <si>
    <t>系統連系開始予定日</t>
    <rPh sb="0" eb="4">
      <t>ケイトウレンケイ</t>
    </rPh>
    <rPh sb="4" eb="6">
      <t>カイシ</t>
    </rPh>
    <rPh sb="6" eb="8">
      <t>ヨテイ</t>
    </rPh>
    <rPh sb="8" eb="9">
      <t>ヒ</t>
    </rPh>
    <phoneticPr fontId="13"/>
  </si>
  <si>
    <t>実績報告書提出予定日</t>
    <rPh sb="7" eb="10">
      <t>ヨテイビ</t>
    </rPh>
    <phoneticPr fontId="35"/>
  </si>
  <si>
    <t>①本事業を行うにあたり、当社は「エネルギー・リソース・アグリゲーション・ビジネスに関するサイバーセキュリティガイドライン Ver2.0　（令和元年12月27日）」に準拠したセキュリティ対策を実施します。</t>
    <rPh sb="1" eb="4">
      <t>ホンジギョウ</t>
    </rPh>
    <rPh sb="5" eb="6">
      <t>オコナ</t>
    </rPh>
    <rPh sb="12" eb="14">
      <t>トウシャ</t>
    </rPh>
    <phoneticPr fontId="3"/>
  </si>
  <si>
    <t>②本事業を行うにあたり、当社は電気事業法に基づき「電力制御システムセキュリティガイドライン」に準拠したセキュリティ対策を実施します。
※発電事業の用に供する場合</t>
    <rPh sb="1" eb="4">
      <t>ホンジギョウ</t>
    </rPh>
    <rPh sb="5" eb="6">
      <t>オコナ</t>
    </rPh>
    <rPh sb="12" eb="14">
      <t>トウシャ</t>
    </rPh>
    <rPh sb="15" eb="20">
      <t>デンキジギョウホウ</t>
    </rPh>
    <rPh sb="21" eb="22">
      <t>モト</t>
    </rPh>
    <rPh sb="25" eb="27">
      <t>デンリョク</t>
    </rPh>
    <rPh sb="27" eb="29">
      <t>セイギョ</t>
    </rPh>
    <rPh sb="68" eb="72">
      <t>ハツデンジギョウ</t>
    </rPh>
    <rPh sb="73" eb="74">
      <t>ヨウ</t>
    </rPh>
    <rPh sb="75" eb="76">
      <t>キョウ</t>
    </rPh>
    <rPh sb="78" eb="80">
      <t>バアイ</t>
    </rPh>
    <phoneticPr fontId="3"/>
  </si>
  <si>
    <t>対応完了予定日</t>
    <rPh sb="0" eb="2">
      <t>タイオウ</t>
    </rPh>
    <rPh sb="2" eb="4">
      <t>カンリョウ</t>
    </rPh>
    <rPh sb="4" eb="6">
      <t>ヨテイ</t>
    </rPh>
    <rPh sb="6" eb="7">
      <t>ヒ</t>
    </rPh>
    <phoneticPr fontId="3"/>
  </si>
  <si>
    <t>活用電力（kW)</t>
    <rPh sb="0" eb="2">
      <t>カツヨウ</t>
    </rPh>
    <rPh sb="2" eb="4">
      <t>デンリョク</t>
    </rPh>
    <phoneticPr fontId="3"/>
  </si>
  <si>
    <t>その他</t>
    <rPh sb="2" eb="3">
      <t>タ</t>
    </rPh>
    <phoneticPr fontId="3"/>
  </si>
  <si>
    <t>水電解装置部</t>
    <rPh sb="0" eb="1">
      <t>ミズ</t>
    </rPh>
    <rPh sb="1" eb="3">
      <t>デンカイ</t>
    </rPh>
    <rPh sb="3" eb="5">
      <t>ソウチ</t>
    </rPh>
    <rPh sb="5" eb="6">
      <t>ブ</t>
    </rPh>
    <phoneticPr fontId="35"/>
  </si>
  <si>
    <t>水素発生システム制御装置</t>
    <rPh sb="0" eb="2">
      <t>スイソ</t>
    </rPh>
    <rPh sb="2" eb="4">
      <t>ハッセイ</t>
    </rPh>
    <rPh sb="8" eb="10">
      <t>セイギョ</t>
    </rPh>
    <rPh sb="10" eb="12">
      <t>ソウチ</t>
    </rPh>
    <phoneticPr fontId="35"/>
  </si>
  <si>
    <t>付帯設備</t>
    <rPh sb="0" eb="2">
      <t>フタイ</t>
    </rPh>
    <rPh sb="2" eb="4">
      <t>セツビ</t>
    </rPh>
    <phoneticPr fontId="35"/>
  </si>
  <si>
    <t>　　ESCO契約期間　　　　　　　　　　　</t>
    <phoneticPr fontId="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</si>
  <si>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</si>
  <si>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</si>
  <si>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</si>
  <si>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</si>
  <si>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</si>
  <si>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</si>
  <si>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</si>
  <si>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</si>
  <si>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</si>
  <si>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2-2</t>
  </si>
  <si>
    <t>導入事業経費の配分</t>
    <phoneticPr fontId="3"/>
  </si>
  <si>
    <t>2-3</t>
  </si>
  <si>
    <t>無</t>
    <rPh sb="0" eb="1">
      <t>ナシ</t>
    </rPh>
    <phoneticPr fontId="3"/>
  </si>
  <si>
    <t>見積書</t>
    <phoneticPr fontId="3"/>
  </si>
  <si>
    <t>2-4</t>
  </si>
  <si>
    <t>補助事業に要する経費及びその調達方法</t>
    <phoneticPr fontId="3"/>
  </si>
  <si>
    <t>2-5</t>
  </si>
  <si>
    <t>金融機関から確実に融資されていることが判る書類</t>
    <phoneticPr fontId="3"/>
  </si>
  <si>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</si>
  <si>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</si>
  <si>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</si>
  <si>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</si>
  <si>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</si>
  <si>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</si>
  <si>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</si>
  <si>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</si>
  <si>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</si>
  <si>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</si>
  <si>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2-13</t>
    <phoneticPr fontId="3"/>
  </si>
  <si>
    <t>添付資料</t>
    <rPh sb="0" eb="2">
      <t>テンプ</t>
    </rPh>
    <rPh sb="2" eb="4">
      <t>シリョウ</t>
    </rPh>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</si>
  <si>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</si>
  <si>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</si>
  <si>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</si>
  <si>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</si>
  <si>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</si>
  <si>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</si>
  <si>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</si>
  <si>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</si>
  <si>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</si>
  <si>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</si>
  <si>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</si>
  <si>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</si>
  <si>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・補助事業の一部を第三者に委託（請負その他委託の形式を問わない。）する場合については、契約先の事　業者（税込み１００万円以上の取引に限る）の事業者名、補助事業者との契約関係、住所、契約金額及び業務の範囲</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</si>
  <si>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</si>
  <si>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</si>
  <si>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</si>
  <si>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事業実施体制</t>
    <rPh sb="4" eb="6">
      <t>タイセイ</t>
    </rPh>
    <phoneticPr fontId="3"/>
  </si>
  <si>
    <t>予定している蓄電池モジュールメーカーによる事故の原因と対策を示した資料
※過去に「発煙・発火」に類する事故を起こした蓄電池モジュールを組み込んだ蓄電システムの導入を予定している場合のみ</t>
    <rPh sb="0" eb="2">
      <t>ヨテイ</t>
    </rPh>
    <rPh sb="88" eb="90">
      <t>バアイ</t>
    </rPh>
    <phoneticPr fontId="3"/>
  </si>
  <si>
    <t>（別紙３）</t>
    <rPh sb="1" eb="3">
      <t>ベッシ</t>
    </rPh>
    <phoneticPr fontId="13"/>
  </si>
  <si>
    <t>電力会社との系統連系申し込み状況を証明する書類</t>
    <rPh sb="0" eb="2">
      <t>デンリョク</t>
    </rPh>
    <rPh sb="2" eb="4">
      <t>ガイシャ</t>
    </rPh>
    <rPh sb="6" eb="11">
      <t>ケイトウレンケイモウ</t>
    </rPh>
    <rPh sb="12" eb="13">
      <t>コ</t>
    </rPh>
    <rPh sb="14" eb="16">
      <t>ジョウキョウ</t>
    </rPh>
    <rPh sb="17" eb="19">
      <t>ショウメイ</t>
    </rPh>
    <rPh sb="21" eb="23">
      <t>ショルイ</t>
    </rPh>
    <phoneticPr fontId="3"/>
  </si>
  <si>
    <t>工事に係る工程表（裏付けとなる証票等あれば添付）</t>
    <phoneticPr fontId="3"/>
  </si>
  <si>
    <t>補助事業実施場所における地元調整等の状況説明</t>
    <phoneticPr fontId="3"/>
  </si>
  <si>
    <r>
      <t xml:space="preserve">電池部種別
</t>
    </r>
    <r>
      <rPr>
        <sz val="8"/>
        <rFont val="ＭＳ 明朝"/>
        <family val="1"/>
        <charset val="128"/>
      </rPr>
      <t>※蓄電システムのみ</t>
    </r>
    <rPh sb="0" eb="3">
      <t>デンチブ</t>
    </rPh>
    <rPh sb="3" eb="5">
      <t>シュベツ</t>
    </rPh>
    <rPh sb="7" eb="9">
      <t>チクデン</t>
    </rPh>
    <phoneticPr fontId="3"/>
  </si>
  <si>
    <r>
      <t xml:space="preserve">容量(kWh)
</t>
    </r>
    <r>
      <rPr>
        <sz val="8"/>
        <rFont val="ＭＳ 明朝"/>
        <family val="1"/>
        <charset val="128"/>
      </rPr>
      <t>※蓄電システムのみ</t>
    </r>
    <rPh sb="0" eb="2">
      <t>ヨウリョウ</t>
    </rPh>
    <phoneticPr fontId="3"/>
  </si>
  <si>
    <t>設計費</t>
    <rPh sb="0" eb="2">
      <t>セッケイ</t>
    </rPh>
    <rPh sb="2" eb="3">
      <t>ヒ</t>
    </rPh>
    <phoneticPr fontId="13"/>
  </si>
  <si>
    <t>実施設計費</t>
    <rPh sb="0" eb="5">
      <t>ジッシセッケイヒ</t>
    </rPh>
    <phoneticPr fontId="35"/>
  </si>
  <si>
    <t>・蓄電システム制御装置のプログラムの更新実施者が当該制御装置のメーカーと異なる場合には、
　備考欄にプログラムの更新実施者を明記してください。</t>
    <phoneticPr fontId="13"/>
  </si>
  <si>
    <t>・水電解装置制御装置のプログラムの更新実施者が当該制御装置のメーカーと異なる場合には、
　備考欄にプログラムの更新実施者を明記してください。</t>
    <phoneticPr fontId="13"/>
  </si>
  <si>
    <t>蓄電池部制御部分</t>
    <rPh sb="0" eb="4">
      <t>チクデンチブ</t>
    </rPh>
    <rPh sb="4" eb="8">
      <t>セイギョブブン</t>
    </rPh>
    <phoneticPr fontId="3"/>
  </si>
  <si>
    <t>蓄電システム制御装置</t>
    <rPh sb="0" eb="2">
      <t>チクデン</t>
    </rPh>
    <rPh sb="6" eb="10">
      <t>セイギョソウチ</t>
    </rPh>
    <phoneticPr fontId="35"/>
  </si>
  <si>
    <t>付帯設備</t>
    <rPh sb="0" eb="4">
      <t>フタイセツビ</t>
    </rPh>
    <phoneticPr fontId="35"/>
  </si>
  <si>
    <t>代表理事　村上　孝　　殿</t>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</si>
  <si>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</si>
  <si>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</si>
  <si>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</si>
  <si>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</si>
  <si>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</si>
  <si>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</si>
  <si>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</si>
  <si>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</si>
  <si>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</si>
  <si>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</si>
  <si>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</si>
  <si>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</si>
  <si>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</si>
  <si>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</si>
  <si>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</si>
  <si>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</si>
  <si>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</si>
  <si>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</si>
  <si>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</si>
  <si>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</si>
  <si>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</si>
  <si>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</si>
  <si>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</si>
  <si>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</si>
  <si>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</si>
  <si>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</si>
  <si>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</si>
  <si>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蓄電池部</t>
    <rPh sb="0" eb="4">
      <t>チクデンチブ</t>
    </rPh>
    <phoneticPr fontId="3"/>
  </si>
  <si>
    <t>蓄電池部制御部分</t>
    <rPh sb="0" eb="3">
      <t>チクデンチ</t>
    </rPh>
    <rPh sb="3" eb="4">
      <t>ブ</t>
    </rPh>
    <rPh sb="4" eb="8">
      <t>セイギョブブン</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</si>
  <si>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</si>
  <si>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</si>
  <si>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</si>
  <si>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</si>
  <si>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</si>
  <si>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補助対象設備の機器リスト（系統用蓄電システム）</t>
    <rPh sb="0" eb="2">
      <t>ホジョ</t>
    </rPh>
    <rPh sb="2" eb="4">
      <t>タイショウ</t>
    </rPh>
    <rPh sb="4" eb="6">
      <t>セツビ</t>
    </rPh>
    <rPh sb="7" eb="9">
      <t>キキ</t>
    </rPh>
    <rPh sb="13" eb="16">
      <t>ケイトウヨウ</t>
    </rPh>
    <rPh sb="16" eb="18">
      <t>チクデン</t>
    </rPh>
    <phoneticPr fontId="13"/>
  </si>
  <si>
    <t>補助対象設備の機器リスト（水電解装置）</t>
    <rPh sb="0" eb="2">
      <t>ホジョ</t>
    </rPh>
    <rPh sb="2" eb="4">
      <t>タイショウ</t>
    </rPh>
    <rPh sb="4" eb="6">
      <t>セツビ</t>
    </rPh>
    <rPh sb="7" eb="9">
      <t>キキ</t>
    </rPh>
    <rPh sb="13" eb="18">
      <t>ミズデンカイソウチ</t>
    </rPh>
    <phoneticPr fontId="13"/>
  </si>
  <si>
    <t>⑥公募要領内1-6)補助対象設備1)③の要求事項を満たしたシステムを導入します。
※蓄電システムを導入する場合のみ</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ドウニュウ</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</si>
  <si>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</si>
  <si>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</si>
  <si>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</si>
  <si>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</si>
  <si>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</si>
  <si>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</si>
  <si>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</si>
  <si>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</si>
  <si>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</si>
  <si>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</si>
  <si>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</si>
  <si>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</si>
  <si>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</si>
  <si>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</si>
  <si>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</si>
  <si>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</si>
  <si>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</si>
  <si>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</si>
  <si>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</si>
  <si>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</si>
  <si>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</si>
  <si>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</si>
  <si>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</si>
  <si>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</si>
  <si>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</si>
  <si>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</si>
  <si>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</si>
  <si>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</si>
  <si>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</si>
  <si>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</si>
  <si>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</si>
  <si>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</si>
  <si>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</si>
  <si>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</si>
  <si>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</si>
  <si>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</si>
  <si>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</si>
  <si>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</si>
  <si>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</si>
  <si>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</si>
  <si>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</si>
  <si>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</si>
  <si>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</si>
  <si>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</si>
  <si>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</si>
  <si>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</si>
  <si>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</si>
  <si>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</si>
  <si>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</si>
  <si>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</si>
  <si>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</si>
  <si>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</si>
  <si>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</si>
  <si>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</si>
  <si>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</si>
  <si>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交付決定日</t>
    <rPh sb="0" eb="5">
      <t>コウフケッテイビ</t>
    </rPh>
    <phoneticPr fontId="3"/>
  </si>
  <si>
    <t>←定格出力は、系統用蓄電システムの場合は系統側の出力を、水電解装置の場合は定格消費出力を記載すること</t>
    <rPh sb="1" eb="5">
      <t>テイカクシュツリョク</t>
    </rPh>
    <rPh sb="7" eb="10">
      <t>ケイトウヨウ</t>
    </rPh>
    <rPh sb="10" eb="12">
      <t>チクデン</t>
    </rPh>
    <rPh sb="17" eb="19">
      <t>バアイ</t>
    </rPh>
    <rPh sb="20" eb="23">
      <t>ケイトウガワ</t>
    </rPh>
    <rPh sb="24" eb="26">
      <t>シュツリョク</t>
    </rPh>
    <rPh sb="28" eb="33">
      <t>ミズデンカイソウチ</t>
    </rPh>
    <rPh sb="34" eb="36">
      <t>バアイ</t>
    </rPh>
    <rPh sb="37" eb="39">
      <t>テイカク</t>
    </rPh>
    <rPh sb="39" eb="41">
      <t>ショウヒ</t>
    </rPh>
    <rPh sb="41" eb="43">
      <t>シュツリョク</t>
    </rPh>
    <rPh sb="44" eb="46">
      <t>キサイ</t>
    </rPh>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</si>
  <si>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</si>
  <si>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</si>
  <si>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</si>
  <si>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</si>
  <si>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</si>
  <si>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</si>
  <si>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単純計算時</t>
    <rPh sb="0" eb="4">
      <t>タンジュンケイサン</t>
    </rPh>
    <rPh sb="4" eb="5">
      <t>ジ</t>
    </rPh>
    <phoneticPr fontId="3"/>
  </si>
  <si>
    <t>補助上限額</t>
    <rPh sb="0" eb="5">
      <t>ホジョジョウゲンガク</t>
    </rPh>
    <phoneticPr fontId="3"/>
  </si>
  <si>
    <t>補助金額頭打ち時</t>
    <rPh sb="0" eb="4">
      <t>ホジョキンガク</t>
    </rPh>
    <rPh sb="4" eb="6">
      <t>アタマウ</t>
    </rPh>
    <rPh sb="7" eb="8">
      <t>ジ</t>
    </rPh>
    <phoneticPr fontId="3"/>
  </si>
  <si>
    <t>設備費</t>
    <rPh sb="0" eb="3">
      <t>セツビヒ</t>
    </rPh>
    <phoneticPr fontId="3"/>
  </si>
  <si>
    <t>工事費</t>
    <rPh sb="0" eb="3">
      <t>コウジヒ</t>
    </rPh>
    <phoneticPr fontId="3"/>
  </si>
  <si>
    <t>端数</t>
    <rPh sb="0" eb="2">
      <t>ハスウ</t>
    </rPh>
    <phoneticPr fontId="3"/>
  </si>
  <si>
    <t>端数反映設備費</t>
    <rPh sb="0" eb="2">
      <t>ハスウ</t>
    </rPh>
    <rPh sb="2" eb="4">
      <t>ハンエイ</t>
    </rPh>
    <rPh sb="4" eb="6">
      <t>セツビ</t>
    </rPh>
    <rPh sb="6" eb="7">
      <t>ヒ</t>
    </rPh>
    <phoneticPr fontId="3"/>
  </si>
  <si>
    <t>最終反映金額</t>
    <rPh sb="0" eb="2">
      <t>サイシュウ</t>
    </rPh>
    <rPh sb="2" eb="4">
      <t>ハンエイ</t>
    </rPh>
    <rPh sb="4" eb="6">
      <t>キンガク</t>
    </rPh>
    <phoneticPr fontId="3"/>
  </si>
  <si>
    <t>合計</t>
    <rPh sb="0" eb="2">
      <t>ゴウケイ</t>
    </rPh>
    <phoneticPr fontId="3"/>
  </si>
  <si>
    <t>設備導入事業経費の配分（系統用蓄電システム）</t>
    <rPh sb="0" eb="2">
      <t>セツビ</t>
    </rPh>
    <rPh sb="2" eb="4">
      <t>ドウニュウ</t>
    </rPh>
    <rPh sb="4" eb="6">
      <t>ジギョウ</t>
    </rPh>
    <rPh sb="6" eb="8">
      <t>ケイヒ</t>
    </rPh>
    <rPh sb="9" eb="11">
      <t>ハイブン</t>
    </rPh>
    <rPh sb="12" eb="15">
      <t>ケイトウヨウ</t>
    </rPh>
    <rPh sb="15" eb="17">
      <t>チクデン</t>
    </rPh>
    <phoneticPr fontId="35"/>
  </si>
  <si>
    <t>設備導入事業経費の配分（水電解装置）</t>
    <rPh sb="0" eb="2">
      <t>セツビ</t>
    </rPh>
    <rPh sb="2" eb="4">
      <t>ドウニュウ</t>
    </rPh>
    <rPh sb="4" eb="6">
      <t>ジギョウ</t>
    </rPh>
    <rPh sb="6" eb="8">
      <t>ケイヒ</t>
    </rPh>
    <rPh sb="9" eb="11">
      <t>ハイブン</t>
    </rPh>
    <rPh sb="12" eb="17">
      <t>ミズデンカイソウチ</t>
    </rPh>
    <phoneticPr fontId="35"/>
  </si>
  <si>
    <t>設　　計</t>
    <rPh sb="0" eb="1">
      <t>セツ</t>
    </rPh>
    <rPh sb="3" eb="4">
      <t>ケイ</t>
    </rPh>
    <phoneticPr fontId="35"/>
  </si>
  <si>
    <t>2024年</t>
    <rPh sb="4" eb="5">
      <t>ネン</t>
    </rPh>
    <phoneticPr fontId="35"/>
  </si>
  <si>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</si>
  <si>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</si>
  <si>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5"/>
  </si>
  <si>
    <t>事業実施責任者</t>
    <rPh sb="0" eb="2">
      <t>ジギョウ</t>
    </rPh>
    <rPh sb="2" eb="4">
      <t>ジッシ</t>
    </rPh>
    <rPh sb="4" eb="7">
      <t>セキニンシャ</t>
    </rPh>
    <phoneticPr fontId="35"/>
  </si>
  <si>
    <t>セキュリティ管理者</t>
    <rPh sb="6" eb="9">
      <t>カンリシャ</t>
    </rPh>
    <phoneticPr fontId="35"/>
  </si>
  <si>
    <t>　本事業において必要なセキュリティ対策及び公衆安全の確保について該当するものにチェック及びその対応完了予定日を記載してください。</t>
    <rPh sb="1" eb="4">
      <t>ホンジギョウ</t>
    </rPh>
    <rPh sb="8" eb="10">
      <t>ヒツヨウ</t>
    </rPh>
    <rPh sb="17" eb="19">
      <t>タイサク</t>
    </rPh>
    <rPh sb="19" eb="20">
      <t>オヨ</t>
    </rPh>
    <rPh sb="21" eb="25">
      <t>コウシュウアンゼン</t>
    </rPh>
    <rPh sb="26" eb="28">
      <t>カクホ</t>
    </rPh>
    <rPh sb="32" eb="34">
      <t>ガイトウ</t>
    </rPh>
    <rPh sb="43" eb="44">
      <t>オヨ</t>
    </rPh>
    <rPh sb="47" eb="54">
      <t>タイオウカンリョウヨテイビ</t>
    </rPh>
    <rPh sb="55" eb="57">
      <t>キサイ</t>
    </rPh>
    <phoneticPr fontId="13"/>
  </si>
  <si>
    <t>１.申請者情報</t>
    <rPh sb="2" eb="5">
      <t>シンセイシャ</t>
    </rPh>
    <rPh sb="5" eb="7">
      <t>ジョウホウ</t>
    </rPh>
    <phoneticPr fontId="3"/>
  </si>
  <si>
    <t>事業者名</t>
    <rPh sb="0" eb="3">
      <t>ジギョウシャ</t>
    </rPh>
    <rPh sb="3" eb="4">
      <t>メイ</t>
    </rPh>
    <phoneticPr fontId="3"/>
  </si>
  <si>
    <t>代表者役職</t>
    <rPh sb="0" eb="3">
      <t>ダイヒョウシャ</t>
    </rPh>
    <rPh sb="3" eb="5">
      <t>ヤクショク</t>
    </rPh>
    <phoneticPr fontId="3"/>
  </si>
  <si>
    <t>代表者名</t>
    <rPh sb="0" eb="3">
      <t>ダイヒョウシャ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</si>
  <si>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</si>
  <si>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</si>
  <si>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</si>
  <si>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</si>
  <si>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</si>
  <si>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</si>
  <si>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</si>
  <si>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</si>
  <si>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</si>
  <si>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</si>
  <si>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</si>
  <si>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</si>
  <si>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</si>
  <si>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</si>
  <si>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</si>
  <si>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</si>
  <si>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</si>
  <si>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学術研究、専門・技術サービ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</si>
  <si>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</si>
  <si>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</si>
  <si>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</si>
  <si>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</si>
  <si>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</si>
  <si>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</si>
  <si>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</si>
  <si>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</si>
  <si>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</si>
  <si>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</si>
  <si>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</si>
  <si>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</si>
  <si>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</si>
  <si>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</si>
  <si>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</si>
  <si>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</si>
  <si>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</si>
  <si>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</si>
  <si>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</si>
  <si>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</si>
  <si>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</si>
  <si>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</si>
  <si>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</si>
  <si>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</si>
  <si>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</si>
  <si>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</si>
  <si>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設計費</t>
    <rPh sb="0" eb="3">
      <t>セッケイヒ</t>
    </rPh>
    <phoneticPr fontId="3"/>
  </si>
  <si>
    <t>設備費</t>
    <rPh sb="0" eb="3">
      <t>セツビヒ</t>
    </rPh>
    <phoneticPr fontId="3"/>
  </si>
  <si>
    <t>工事費</t>
    <rPh sb="0" eb="3">
      <t>コウジヒ</t>
    </rPh>
    <phoneticPr fontId="3"/>
  </si>
  <si>
    <t>消費税</t>
    <rPh sb="0" eb="3">
      <t>ショウヒゼイ</t>
    </rPh>
    <phoneticPr fontId="3"/>
  </si>
  <si>
    <t>合計</t>
    <rPh sb="0" eb="2">
      <t>ゴウケイ</t>
    </rPh>
    <phoneticPr fontId="3"/>
  </si>
  <si>
    <t>導入設備のメーカー</t>
    <rPh sb="0" eb="2">
      <t>ドウニュウ</t>
    </rPh>
    <rPh sb="2" eb="4">
      <t>セツビ</t>
    </rPh>
    <phoneticPr fontId="3"/>
  </si>
  <si>
    <t>　 活用電力量率（水電解装置）・・・（１年間の活用電力量(kWh/年)／（補助対象設備の定格入力(kW)×24(h)×365(日)））×100</t>
    <rPh sb="2" eb="4">
      <t>カツヨウ</t>
    </rPh>
    <rPh sb="4" eb="6">
      <t>デンリョク</t>
    </rPh>
    <rPh sb="6" eb="7">
      <t>リョウ</t>
    </rPh>
    <rPh sb="7" eb="8">
      <t>リツ</t>
    </rPh>
    <rPh sb="9" eb="14">
      <t>ミズデンカイソウチ</t>
    </rPh>
    <rPh sb="20" eb="22">
      <t>ネンカン</t>
    </rPh>
    <rPh sb="23" eb="25">
      <t>カツヨウ</t>
    </rPh>
    <rPh sb="25" eb="28">
      <t>デンリョクリョウ</t>
    </rPh>
    <rPh sb="33" eb="34">
      <t>ネン</t>
    </rPh>
    <rPh sb="37" eb="43">
      <t>ホジョタイショウセツビ</t>
    </rPh>
    <rPh sb="44" eb="46">
      <t>テイカク</t>
    </rPh>
    <rPh sb="46" eb="48">
      <t>ニュウリョク</t>
    </rPh>
    <rPh sb="63" eb="64">
      <t>ニチ</t>
    </rPh>
    <phoneticPr fontId="3"/>
  </si>
  <si>
    <t>　 活用電力率（水電解装置）・・・（活用電力(kW)／補助対象設備の定格入力(kW)）×100</t>
    <rPh sb="2" eb="4">
      <t>カツヨウ</t>
    </rPh>
    <rPh sb="4" eb="6">
      <t>デンリョク</t>
    </rPh>
    <rPh sb="6" eb="7">
      <t>リツ</t>
    </rPh>
    <rPh sb="8" eb="13">
      <t>ミズデンカイソウチ</t>
    </rPh>
    <rPh sb="18" eb="22">
      <t>カツヨウデンリョク</t>
    </rPh>
    <rPh sb="27" eb="33">
      <t>ホジョタイショウセツビ</t>
    </rPh>
    <rPh sb="34" eb="36">
      <t>テイカク</t>
    </rPh>
    <rPh sb="36" eb="38">
      <t>ニュウリョク</t>
    </rPh>
    <phoneticPr fontId="3"/>
  </si>
  <si>
    <t>３．セキュリティ対策、公衆安全の確保等について</t>
    <rPh sb="8" eb="10">
      <t>タイサク</t>
    </rPh>
    <rPh sb="11" eb="15">
      <t>コウシュウアンゼン</t>
    </rPh>
    <rPh sb="16" eb="18">
      <t>カクホ</t>
    </rPh>
    <rPh sb="18" eb="19">
      <t>トウ</t>
    </rPh>
    <phoneticPr fontId="35"/>
  </si>
  <si>
    <t>４．非常時の対応</t>
    <rPh sb="2" eb="5">
      <t>ヒジョウジ</t>
    </rPh>
    <rPh sb="6" eb="8">
      <t>タイオウ</t>
    </rPh>
    <phoneticPr fontId="35"/>
  </si>
  <si>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</si>
  <si>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</si>
  <si>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</si>
  <si>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</si>
  <si>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実施計画書2-6　補助対象設備の機器リスト</t>
    <rPh sb="0" eb="5">
      <t>ジッシケイカクショ</t>
    </rPh>
    <rPh sb="9" eb="15">
      <t>ホジョタイショウセツビ</t>
    </rPh>
    <rPh sb="16" eb="18">
      <t>キキ</t>
    </rPh>
    <phoneticPr fontId="3"/>
  </si>
  <si>
    <t>実施計画書2-11 事業実施体制</t>
    <rPh sb="0" eb="2">
      <t>ジッシ</t>
    </rPh>
    <rPh sb="2" eb="4">
      <t>ケイカク</t>
    </rPh>
    <rPh sb="4" eb="5">
      <t>ショ</t>
    </rPh>
    <rPh sb="10" eb="12">
      <t>ジギョウ</t>
    </rPh>
    <rPh sb="12" eb="14">
      <t>ジッシ</t>
    </rPh>
    <rPh sb="14" eb="16">
      <t>タイセイ</t>
    </rPh>
    <phoneticPr fontId="35"/>
  </si>
  <si>
    <t>実施計画書2-12　事業実施予定スケジュール</t>
    <rPh sb="0" eb="2">
      <t>ジッシ</t>
    </rPh>
    <rPh sb="2" eb="5">
      <t>ケイカクショ</t>
    </rPh>
    <rPh sb="10" eb="12">
      <t>ジギョウ</t>
    </rPh>
    <rPh sb="12" eb="14">
      <t>ジッシ</t>
    </rPh>
    <rPh sb="14" eb="16">
      <t>ヨテイ</t>
    </rPh>
    <phoneticPr fontId="35"/>
  </si>
  <si>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</si>
  <si>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※詳細は別添の事業概要資料を参照。</t>
    <rPh sb="1" eb="3">
      <t>ショウサイ</t>
    </rPh>
    <rPh sb="4" eb="6">
      <t>ベッテン</t>
    </rPh>
    <rPh sb="7" eb="11">
      <t>ジギョウガイヨウ</t>
    </rPh>
    <rPh sb="11" eb="13">
      <t>シリョウ</t>
    </rPh>
    <rPh sb="14" eb="16">
      <t>サンショウ</t>
    </rPh>
    <phoneticPr fontId="3"/>
  </si>
  <si>
    <r>
      <t>←関係会社への</t>
    </r>
    <r>
      <rPr>
        <b/>
        <u/>
        <sz val="12"/>
        <color rgb="FFFFFF00"/>
        <rFont val="ＭＳ 明朝"/>
        <family val="1"/>
        <charset val="128"/>
      </rPr>
      <t>連絡後の対応を含めて</t>
    </r>
    <r>
      <rPr>
        <b/>
        <sz val="12"/>
        <color rgb="FFFFFF00"/>
        <rFont val="ＭＳ 明朝"/>
        <family val="1"/>
        <charset val="128"/>
      </rPr>
      <t>記載してください。</t>
    </r>
    <rPh sb="1" eb="5">
      <t>カンケイガイシャ</t>
    </rPh>
    <rPh sb="7" eb="10">
      <t>レンラクゴ</t>
    </rPh>
    <rPh sb="11" eb="13">
      <t>タイオウ</t>
    </rPh>
    <rPh sb="14" eb="15">
      <t>フク</t>
    </rPh>
    <rPh sb="17" eb="19">
      <t>キサイ</t>
    </rPh>
    <phoneticPr fontId="3"/>
  </si>
  <si>
    <t>５.導入設備情報</t>
    <rPh sb="2" eb="4">
      <t>ドウニュウ</t>
    </rPh>
    <rPh sb="4" eb="6">
      <t>セツビ</t>
    </rPh>
    <rPh sb="6" eb="8">
      <t>ジョウホウ</t>
    </rPh>
    <phoneticPr fontId="3"/>
  </si>
  <si>
    <t>事業基本情報</t>
    <rPh sb="0" eb="2">
      <t>ジギョウ</t>
    </rPh>
    <rPh sb="2" eb="6">
      <t>キホンジョウホウ</t>
    </rPh>
    <phoneticPr fontId="35"/>
  </si>
  <si>
    <t>事業の名称</t>
    <rPh sb="0" eb="2">
      <t>ジギョウ</t>
    </rPh>
    <rPh sb="3" eb="5">
      <t>メイショウ</t>
    </rPh>
    <phoneticPr fontId="35"/>
  </si>
  <si>
    <t>事業開始日の決定方法</t>
    <rPh sb="0" eb="4">
      <t>ジギョウカイシ</t>
    </rPh>
    <rPh sb="4" eb="5">
      <t>ビ</t>
    </rPh>
    <rPh sb="6" eb="10">
      <t>ケッテイホウホウ</t>
    </rPh>
    <phoneticPr fontId="35"/>
  </si>
  <si>
    <t>事業開始日</t>
    <rPh sb="0" eb="4">
      <t>ジギョウカイシ</t>
    </rPh>
    <rPh sb="4" eb="5">
      <t>ビ</t>
    </rPh>
    <phoneticPr fontId="35"/>
  </si>
  <si>
    <t>事業終了日（公募・交付申請時）</t>
    <rPh sb="0" eb="2">
      <t>ジギョウ</t>
    </rPh>
    <rPh sb="2" eb="5">
      <t>シュウリョウビ</t>
    </rPh>
    <rPh sb="6" eb="8">
      <t>コウボ</t>
    </rPh>
    <rPh sb="9" eb="13">
      <t>コウフシンセイ</t>
    </rPh>
    <rPh sb="13" eb="14">
      <t>ジ</t>
    </rPh>
    <phoneticPr fontId="35"/>
  </si>
  <si>
    <t>補助事業に要する経費（合計）</t>
    <rPh sb="0" eb="4">
      <t>ホジョジギョウ</t>
    </rPh>
    <rPh sb="5" eb="6">
      <t>ヨウ</t>
    </rPh>
    <rPh sb="8" eb="10">
      <t>ケイヒ</t>
    </rPh>
    <rPh sb="11" eb="13">
      <t>ゴウケイ</t>
    </rPh>
    <phoneticPr fontId="35"/>
  </si>
  <si>
    <t>補助対象経費（合計）</t>
    <rPh sb="0" eb="4">
      <t>ホジョタイショウ</t>
    </rPh>
    <rPh sb="4" eb="6">
      <t>ケイヒ</t>
    </rPh>
    <rPh sb="7" eb="9">
      <t>ゴウケイ</t>
    </rPh>
    <phoneticPr fontId="35"/>
  </si>
  <si>
    <t>補助金交付申請額（合計）</t>
    <rPh sb="0" eb="3">
      <t>ホジョキン</t>
    </rPh>
    <rPh sb="3" eb="5">
      <t>コウフ</t>
    </rPh>
    <rPh sb="5" eb="7">
      <t>シンセイ</t>
    </rPh>
    <rPh sb="7" eb="8">
      <t>ガク</t>
    </rPh>
    <rPh sb="9" eb="11">
      <t>ゴウケイ</t>
    </rPh>
    <phoneticPr fontId="35"/>
  </si>
  <si>
    <t>法人名／屋号</t>
  </si>
  <si>
    <t>補助事業に要する経費</t>
  </si>
  <si>
    <t>設計費</t>
    <phoneticPr fontId="35"/>
  </si>
  <si>
    <t>設備費</t>
    <phoneticPr fontId="35"/>
  </si>
  <si>
    <t>工事費</t>
    <phoneticPr fontId="35"/>
  </si>
  <si>
    <t>消費税</t>
    <phoneticPr fontId="35"/>
  </si>
  <si>
    <t>補助対象経費</t>
  </si>
  <si>
    <t>補助金申請額</t>
  </si>
  <si>
    <t>jGrantsに申請情報を入力する際は、下記内容をコピー＆ペーストしてください。</t>
    <rPh sb="8" eb="12">
      <t>シンセイジョウホウ</t>
    </rPh>
    <rPh sb="13" eb="15">
      <t>ニュウリョク</t>
    </rPh>
    <rPh sb="17" eb="18">
      <t>サイ</t>
    </rPh>
    <rPh sb="20" eb="22">
      <t>カキ</t>
    </rPh>
    <rPh sb="22" eb="24">
      <t>ナイヨウ</t>
    </rPh>
    <phoneticPr fontId="35"/>
  </si>
  <si>
    <t>電子申請（jGrants）入力用シート</t>
    <rPh sb="0" eb="2">
      <t>デンシ</t>
    </rPh>
    <rPh sb="2" eb="4">
      <t>シンセイ</t>
    </rPh>
    <rPh sb="13" eb="16">
      <t>ニュウリョクヨウ</t>
    </rPh>
    <phoneticPr fontId="35"/>
  </si>
  <si>
    <t>本社所在地／印鑑登録証明書住所（都道府県）</t>
    <rPh sb="16" eb="20">
      <t>トドウフケン</t>
    </rPh>
    <phoneticPr fontId="3"/>
  </si>
  <si>
    <t>本社所在地／印鑑登録証明書住所（市区町村）</t>
    <rPh sb="16" eb="20">
      <t>シクチョウソン</t>
    </rPh>
    <phoneticPr fontId="3"/>
  </si>
  <si>
    <t>本社所在地／印鑑登録証明書住所（番地等）</t>
    <rPh sb="16" eb="19">
      <t>バンチトウ</t>
    </rPh>
    <phoneticPr fontId="3"/>
  </si>
  <si>
    <t>申請担当者の連絡先</t>
    <rPh sb="0" eb="2">
      <t>シンセイ</t>
    </rPh>
    <rPh sb="2" eb="5">
      <t>タントウシャ</t>
    </rPh>
    <rPh sb="6" eb="9">
      <t>レンラクサキ</t>
    </rPh>
    <phoneticPr fontId="35"/>
  </si>
  <si>
    <t>会社名</t>
    <rPh sb="0" eb="3">
      <t>カイシャメイ</t>
    </rPh>
    <phoneticPr fontId="1"/>
  </si>
  <si>
    <t>所属</t>
    <rPh sb="0" eb="2">
      <t>ショゾク</t>
    </rPh>
    <phoneticPr fontId="3"/>
  </si>
  <si>
    <t>申請にあたって</t>
    <rPh sb="0" eb="2">
      <t>シンセイ</t>
    </rPh>
    <phoneticPr fontId="35"/>
  </si>
  <si>
    <t>交付規程、公募要領の確認</t>
    <rPh sb="0" eb="4">
      <t>コウフキテイ</t>
    </rPh>
    <rPh sb="5" eb="7">
      <t>コウボ</t>
    </rPh>
    <rPh sb="7" eb="9">
      <t>ヨウリョウ</t>
    </rPh>
    <rPh sb="10" eb="12">
      <t>カクニン</t>
    </rPh>
    <phoneticPr fontId="35"/>
  </si>
  <si>
    <t>個人情報の提供についての同意</t>
    <rPh sb="0" eb="4">
      <t>コジンジョウホウ</t>
    </rPh>
    <rPh sb="5" eb="7">
      <t>テイキョウ</t>
    </rPh>
    <rPh sb="12" eb="14">
      <t>ドウイ</t>
    </rPh>
    <phoneticPr fontId="35"/>
  </si>
  <si>
    <t>法人番号／事業者識別番号</t>
    <rPh sb="2" eb="4">
      <t>バンゴウ</t>
    </rPh>
    <rPh sb="5" eb="10">
      <t>ジギョウシャシキベツ</t>
    </rPh>
    <rPh sb="10" eb="12">
      <t>バンゴウ</t>
    </rPh>
    <phoneticPr fontId="3"/>
  </si>
  <si>
    <t>法人番号を入力してください</t>
    <rPh sb="0" eb="4">
      <t>ホウジンバンゴウ</t>
    </rPh>
    <rPh sb="5" eb="7">
      <t>ニュウリョク</t>
    </rPh>
    <phoneticPr fontId="3"/>
  </si>
  <si>
    <t>法人名／カナ</t>
    <rPh sb="0" eb="3">
      <t>ホウジンメイ</t>
    </rPh>
    <phoneticPr fontId="3"/>
  </si>
  <si>
    <t>法人名のフリガナを記入してください</t>
    <rPh sb="0" eb="3">
      <t>ホウジンメイ</t>
    </rPh>
    <rPh sb="9" eb="11">
      <t>キニュウ</t>
    </rPh>
    <phoneticPr fontId="3"/>
  </si>
  <si>
    <t>代表者名／個人事業主氏名（姓）</t>
    <rPh sb="3" eb="4">
      <t>メイ</t>
    </rPh>
    <rPh sb="5" eb="7">
      <t>コジン</t>
    </rPh>
    <rPh sb="7" eb="10">
      <t>ジギョウヌシ</t>
    </rPh>
    <rPh sb="10" eb="12">
      <t>シメイ</t>
    </rPh>
    <rPh sb="13" eb="14">
      <t>セイ</t>
    </rPh>
    <phoneticPr fontId="35"/>
  </si>
  <si>
    <t>代表者名／個人事業主氏名（名）</t>
    <rPh sb="3" eb="4">
      <t>メイ</t>
    </rPh>
    <rPh sb="5" eb="7">
      <t>コジン</t>
    </rPh>
    <rPh sb="7" eb="10">
      <t>ジギョウヌシ</t>
    </rPh>
    <rPh sb="10" eb="12">
      <t>シメイ</t>
    </rPh>
    <rPh sb="13" eb="14">
      <t>メイ</t>
    </rPh>
    <phoneticPr fontId="35"/>
  </si>
  <si>
    <t>代表者役職</t>
    <rPh sb="0" eb="3">
      <t>ダイヒョウシャ</t>
    </rPh>
    <rPh sb="3" eb="5">
      <t>ヤクショク</t>
    </rPh>
    <phoneticPr fontId="3"/>
  </si>
  <si>
    <t>代表者の姓を入力してください</t>
    <rPh sb="0" eb="3">
      <t>ダイヒョウシャ</t>
    </rPh>
    <rPh sb="4" eb="5">
      <t>セイ</t>
    </rPh>
    <rPh sb="6" eb="8">
      <t>ニュウリョク</t>
    </rPh>
    <phoneticPr fontId="3"/>
  </si>
  <si>
    <t>代表者の名を入力してください</t>
    <rPh sb="0" eb="3">
      <t>ダイヒョウシャ</t>
    </rPh>
    <rPh sb="4" eb="5">
      <t>ナ</t>
    </rPh>
    <rPh sb="6" eb="8">
      <t>ニュウリョク</t>
    </rPh>
    <phoneticPr fontId="3"/>
  </si>
  <si>
    <t>該当の項目にチェックを入れてください</t>
    <rPh sb="0" eb="2">
      <t>ガイトウ</t>
    </rPh>
    <rPh sb="3" eb="5">
      <t>コウモク</t>
    </rPh>
    <rPh sb="11" eb="12">
      <t>イ</t>
    </rPh>
    <phoneticPr fontId="3"/>
  </si>
  <si>
    <t>担当者１</t>
    <rPh sb="0" eb="3">
      <t>タントウシャ</t>
    </rPh>
    <phoneticPr fontId="3"/>
  </si>
  <si>
    <t>その他の申請者</t>
    <rPh sb="2" eb="3">
      <t>タ</t>
    </rPh>
    <rPh sb="4" eb="7">
      <t>シンセイシャ</t>
    </rPh>
    <phoneticPr fontId="3"/>
  </si>
  <si>
    <t>役職</t>
    <rPh sb="0" eb="2">
      <t>ヤクショク</t>
    </rPh>
    <phoneticPr fontId="3"/>
  </si>
  <si>
    <t>連絡先電話番号</t>
    <rPh sb="0" eb="3">
      <t>レンラクサキ</t>
    </rPh>
    <rPh sb="3" eb="7">
      <t>デンワバンゴウ</t>
    </rPh>
    <phoneticPr fontId="3"/>
  </si>
  <si>
    <t>担当者メールアドレス</t>
    <rPh sb="0" eb="3">
      <t>タントウシャ</t>
    </rPh>
    <phoneticPr fontId="3"/>
  </si>
  <si>
    <t>担当者２</t>
    <rPh sb="0" eb="3">
      <t>タントウシャ</t>
    </rPh>
    <phoneticPr fontId="3"/>
  </si>
  <si>
    <t>主申請者情報</t>
    <rPh sb="0" eb="1">
      <t>シュ</t>
    </rPh>
    <rPh sb="1" eb="4">
      <t>シンセイシャ</t>
    </rPh>
    <rPh sb="4" eb="6">
      <t>ジョウホウ</t>
    </rPh>
    <phoneticPr fontId="3"/>
  </si>
  <si>
    <t>事業者基本情報</t>
    <rPh sb="0" eb="7">
      <t>ジギョウシャキホンジョウホウ</t>
    </rPh>
    <phoneticPr fontId="35"/>
  </si>
  <si>
    <t>共同申請者情報</t>
    <rPh sb="0" eb="5">
      <t>キョウドウシンセイシャ</t>
    </rPh>
    <rPh sb="5" eb="7">
      <t>ジョウホウ</t>
    </rPh>
    <phoneticPr fontId="3"/>
  </si>
  <si>
    <t>補助事業の目的及び内容</t>
    <rPh sb="0" eb="4">
      <t>ホジョジギョウ</t>
    </rPh>
    <rPh sb="5" eb="7">
      <t>モクテキ</t>
    </rPh>
    <rPh sb="7" eb="8">
      <t>オヨ</t>
    </rPh>
    <rPh sb="9" eb="11">
      <t>ナイヨウ</t>
    </rPh>
    <phoneticPr fontId="35"/>
  </si>
  <si>
    <t>空欄としてください</t>
    <rPh sb="0" eb="2">
      <t>クウラン</t>
    </rPh>
    <phoneticPr fontId="3"/>
  </si>
  <si>
    <t>補助事業に要する経費、補助対象経費及び補助金額の明細</t>
    <rPh sb="0" eb="4">
      <t>ホジョジギョウ</t>
    </rPh>
    <rPh sb="5" eb="6">
      <t>ヨウ</t>
    </rPh>
    <rPh sb="8" eb="10">
      <t>ケイヒ</t>
    </rPh>
    <rPh sb="11" eb="15">
      <t>ホジョタイショウ</t>
    </rPh>
    <rPh sb="15" eb="17">
      <t>ケイヒ</t>
    </rPh>
    <rPh sb="17" eb="18">
      <t>オヨ</t>
    </rPh>
    <rPh sb="19" eb="23">
      <t>ホジョキンガク</t>
    </rPh>
    <rPh sb="24" eb="26">
      <t>メイサイ</t>
    </rPh>
    <phoneticPr fontId="35"/>
  </si>
  <si>
    <t>三次①のみ</t>
    <rPh sb="0" eb="2">
      <t>サンジ</t>
    </rPh>
    <phoneticPr fontId="3"/>
  </si>
  <si>
    <t>三次②のみ</t>
    <rPh sb="0" eb="2">
      <t>サンジ</t>
    </rPh>
    <phoneticPr fontId="3"/>
  </si>
  <si>
    <t>複合約定</t>
    <rPh sb="0" eb="2">
      <t>フクゴウ</t>
    </rPh>
    <rPh sb="2" eb="4">
      <t>ヤクジョウ</t>
    </rPh>
    <phoneticPr fontId="3"/>
  </si>
  <si>
    <t>廃棄物処理法上の
広域認定の取得
※蓄電システムにおいて採点審査における評価を希望する場合のみ</t>
    <rPh sb="0" eb="3">
      <t>ハイキブツ</t>
    </rPh>
    <rPh sb="3" eb="5">
      <t>ショリ</t>
    </rPh>
    <rPh sb="5" eb="6">
      <t>ホウ</t>
    </rPh>
    <rPh sb="6" eb="7">
      <t>ジョウ</t>
    </rPh>
    <rPh sb="9" eb="11">
      <t>コウイキ</t>
    </rPh>
    <rPh sb="11" eb="13">
      <t>ニンテイ</t>
    </rPh>
    <rPh sb="14" eb="16">
      <t>シュトク</t>
    </rPh>
    <rPh sb="18" eb="20">
      <t>チクデン</t>
    </rPh>
    <rPh sb="28" eb="32">
      <t>サイテンシンサ</t>
    </rPh>
    <rPh sb="36" eb="38">
      <t>ヒョウカ</t>
    </rPh>
    <rPh sb="39" eb="41">
      <t>キボウ</t>
    </rPh>
    <rPh sb="43" eb="45">
      <t>バアイ</t>
    </rPh>
    <phoneticPr fontId="3"/>
  </si>
  <si>
    <t>レジリエンス
※蓄電システムにおいて採点審査における評価を希望する場合のみ</t>
    <rPh sb="8" eb="10">
      <t>チクデン</t>
    </rPh>
    <rPh sb="18" eb="22">
      <t>サイテンシンサ</t>
    </rPh>
    <rPh sb="26" eb="28">
      <t>ヒョウカ</t>
    </rPh>
    <rPh sb="29" eb="31">
      <t>キボウ</t>
    </rPh>
    <rPh sb="33" eb="35">
      <t>バアイ</t>
    </rPh>
    <phoneticPr fontId="3"/>
  </si>
  <si>
    <t>採用予定の蓄電システムの製造・加工・販売等の事業を行う者が、廃棄物処理法上の広域認定において蓄電池関連製品での認定を取得している。
※廃棄物処理法上の広域認定において蓄電池関連製品での認定を取得していることを確認できる書類を添付している。</t>
    <rPh sb="0" eb="4">
      <t>サイヨウヨテイ</t>
    </rPh>
    <rPh sb="5" eb="7">
      <t>チクデン</t>
    </rPh>
    <rPh sb="12" eb="14">
      <t>セイゾウ</t>
    </rPh>
    <rPh sb="15" eb="17">
      <t>カコウ</t>
    </rPh>
    <rPh sb="18" eb="21">
      <t>ハンバイトウ</t>
    </rPh>
    <rPh sb="22" eb="24">
      <t>ジギョウ</t>
    </rPh>
    <rPh sb="25" eb="26">
      <t>オコナ</t>
    </rPh>
    <rPh sb="27" eb="28">
      <t>モノ</t>
    </rPh>
    <rPh sb="30" eb="37">
      <t>ハイキブツショリホウジョウ</t>
    </rPh>
    <rPh sb="38" eb="42">
      <t>コウイキニンテイ</t>
    </rPh>
    <rPh sb="46" eb="49">
      <t>チクデンチ</t>
    </rPh>
    <rPh sb="49" eb="53">
      <t>カンレンセイヒン</t>
    </rPh>
    <rPh sb="55" eb="57">
      <t>ニンテイ</t>
    </rPh>
    <rPh sb="58" eb="60">
      <t>シュトク</t>
    </rPh>
    <rPh sb="67" eb="70">
      <t>ハイキブツ</t>
    </rPh>
    <rPh sb="70" eb="74">
      <t>ショリホウジョウ</t>
    </rPh>
    <rPh sb="75" eb="79">
      <t>コウイキニンテイ</t>
    </rPh>
    <rPh sb="83" eb="86">
      <t>チクデンチ</t>
    </rPh>
    <rPh sb="86" eb="90">
      <t>カンレンセイヒン</t>
    </rPh>
    <rPh sb="92" eb="94">
      <t>ニンテイ</t>
    </rPh>
    <rPh sb="95" eb="97">
      <t>シュトク</t>
    </rPh>
    <rPh sb="104" eb="106">
      <t>カクニン</t>
    </rPh>
    <rPh sb="109" eb="111">
      <t>ショルイ</t>
    </rPh>
    <rPh sb="112" eb="114">
      <t>テンプ</t>
    </rPh>
    <phoneticPr fontId="3"/>
  </si>
  <si>
    <t>予定している水電解装置メーカーによる事故原因の検証、対策を講じたことが分かる資料
※過去に水電解装置でC級事故相当以上の事故を起こしたことのある水電解装置メーカーの採用を予定している場合のみ</t>
    <phoneticPr fontId="3"/>
  </si>
  <si>
    <t>「交付決定日から開始」を選択してください</t>
    <rPh sb="1" eb="6">
      <t>コウフケッテイビ</t>
    </rPh>
    <rPh sb="8" eb="10">
      <t>カイシ</t>
    </rPh>
    <rPh sb="12" eb="14">
      <t>センタク</t>
    </rPh>
    <phoneticPr fontId="3"/>
  </si>
  <si>
    <t>オレンジ色のセルは指示に従って入力してください。</t>
    <rPh sb="4" eb="5">
      <t>イロ</t>
    </rPh>
    <rPh sb="9" eb="11">
      <t>シジ</t>
    </rPh>
    <rPh sb="12" eb="13">
      <t>シタガ</t>
    </rPh>
    <rPh sb="15" eb="17">
      <t>ニュウリョク</t>
    </rPh>
    <phoneticPr fontId="3"/>
  </si>
  <si>
    <t>共同申請者</t>
    <rPh sb="0" eb="5">
      <t>キョウドウシンセイシャ</t>
    </rPh>
    <phoneticPr fontId="3"/>
  </si>
  <si>
    <t>⑧系統連系時に適用される最新の「電力品質確保に係る系統連系技術要件ガイドライン」、「系統連系規程」、「系統連系技術要件（託送供給等約款別冊）」の要求事項を満たしていることを確認します。</t>
    <phoneticPr fontId="3"/>
  </si>
  <si>
    <t>⑤採用予定の蓄電システムのBMSのメーカー等について、過去五年間の実績を含め、国際的に受け入れられた基準等に反していないこと、その他の開発供給の適切性が確保されていることを確認します。</t>
    <rPh sb="21" eb="22">
      <t>トウ</t>
    </rPh>
    <rPh sb="29" eb="30">
      <t>ゴ</t>
    </rPh>
    <phoneticPr fontId="3"/>
  </si>
  <si>
    <t>活用電力量（kWh)/年</t>
    <rPh sb="0" eb="2">
      <t>カツヨウ</t>
    </rPh>
    <rPh sb="2" eb="4">
      <t>デンリョク</t>
    </rPh>
    <rPh sb="4" eb="5">
      <t>リョウ</t>
    </rPh>
    <rPh sb="11" eb="12">
      <t>ネン</t>
    </rPh>
    <phoneticPr fontId="3"/>
  </si>
  <si>
    <t>・機器が「2-8　機器配置図」、「2-9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</si>
  <si>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④本事業を行うにあたり、当社は各種法令を遵守します。また、設置する地域との調整を適切に実施します。</t>
    <rPh sb="20" eb="22">
      <t>ジュンシュ</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</si>
  <si>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</si>
  <si>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</si>
  <si>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</si>
  <si>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</si>
  <si>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</si>
  <si>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</si>
  <si>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</si>
  <si>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</si>
  <si>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5"/>
  </si>
  <si>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</si>
  <si>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</si>
  <si>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</si>
  <si>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添付書類</t>
    <rPh sb="0" eb="2">
      <t>テンプ</t>
    </rPh>
    <rPh sb="2" eb="4">
      <t>ショルイ</t>
    </rPh>
    <phoneticPr fontId="35"/>
  </si>
  <si>
    <t>申請書類を該当のアップローダーに添付してください。</t>
    <rPh sb="0" eb="4">
      <t>シンセイショルイ</t>
    </rPh>
    <rPh sb="5" eb="7">
      <t>ガイトウ</t>
    </rPh>
    <rPh sb="16" eb="18">
      <t>テンプ</t>
    </rPh>
    <phoneticPr fontId="3"/>
  </si>
  <si>
    <t>利用規約</t>
    <rPh sb="0" eb="4">
      <t>リヨウキヤク</t>
    </rPh>
    <phoneticPr fontId="35"/>
  </si>
  <si>
    <t>利用規約への同意</t>
    <rPh sb="0" eb="4">
      <t>リヨウキヤク</t>
    </rPh>
    <rPh sb="6" eb="8">
      <t>ドウイ</t>
    </rPh>
    <phoneticPr fontId="35"/>
  </si>
  <si>
    <t>確認の上、チェックを入れてください</t>
    <rPh sb="0" eb="2">
      <t>カクニン</t>
    </rPh>
    <rPh sb="3" eb="4">
      <t>ウエ</t>
    </rPh>
    <rPh sb="10" eb="11">
      <t>イ</t>
    </rPh>
    <phoneticPr fontId="3"/>
  </si>
  <si>
    <t>補助率</t>
    <rPh sb="0" eb="3">
      <t>ホジョリツ</t>
    </rPh>
    <phoneticPr fontId="3"/>
  </si>
  <si>
    <t>補助率</t>
    <rPh sb="0" eb="3">
      <t>ホジョリツ</t>
    </rPh>
    <phoneticPr fontId="35"/>
  </si>
  <si>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</si>
  <si>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</si>
  <si>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</si>
  <si>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</si>
  <si>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</si>
  <si>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</si>
  <si>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</si>
  <si>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</si>
  <si>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</si>
  <si>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</si>
  <si>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</si>
  <si>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</si>
  <si>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</si>
  <si>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</si>
  <si>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</si>
  <si>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</si>
  <si>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</si>
  <si>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</si>
  <si>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</si>
  <si>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</si>
  <si>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</si>
  <si>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</si>
  <si>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</si>
  <si>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</si>
  <si>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</si>
  <si>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</si>
  <si>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</si>
  <si>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</si>
  <si>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</si>
  <si>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</si>
  <si>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</si>
  <si>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</si>
  <si>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共同申請者</t>
    <rPh sb="0" eb="2">
      <t>キョウドウ</t>
    </rPh>
    <phoneticPr fontId="3"/>
  </si>
  <si>
    <t>③本事業を行うにあたり、当社は外部ネットワークや他ネットワークを通じた発電設備の制御に係るシステムへの影響を最小化するための対策、及び発電制御に係るシステムへのマルウェアの侵入防止対策を実施します。
※発電事業の用に供さない場合</t>
    <rPh sb="1" eb="4">
      <t>ホンジギョウ</t>
    </rPh>
    <rPh sb="5" eb="6">
      <t>オコナ</t>
    </rPh>
    <rPh sb="9" eb="11">
      <t>トウシャ</t>
    </rPh>
    <rPh sb="54" eb="57">
      <t>サイショウカ</t>
    </rPh>
    <phoneticPr fontId="3"/>
  </si>
  <si>
    <t>実施概要書(Excel書式）</t>
    <rPh sb="4" eb="5">
      <t>ショ</t>
    </rPh>
    <rPh sb="11" eb="13">
      <t>ショシキ</t>
    </rPh>
    <phoneticPr fontId="3"/>
  </si>
  <si>
    <t>実施概要書（PowerPoint書式）</t>
    <rPh sb="4" eb="5">
      <t>ショ</t>
    </rPh>
    <rPh sb="16" eb="18">
      <t>ショシキ</t>
    </rPh>
    <phoneticPr fontId="3"/>
  </si>
  <si>
    <t>会社・団体概要及び登記簿謄本（履歴事項全部証明書）の写し</t>
    <rPh sb="7" eb="8">
      <t>オヨ</t>
    </rPh>
    <rPh sb="9" eb="12">
      <t>トウキボ</t>
    </rPh>
    <rPh sb="12" eb="14">
      <t>トウホン</t>
    </rPh>
    <rPh sb="15" eb="19">
      <t>リレキジコウ</t>
    </rPh>
    <rPh sb="19" eb="24">
      <t>ゼンブショウメイショ</t>
    </rPh>
    <rPh sb="26" eb="27">
      <t>ウツ</t>
    </rPh>
    <phoneticPr fontId="3"/>
  </si>
  <si>
    <t>令和５年度　系統用蓄電池等導入・配電網合理化等再生可能エネルギー導入加速化事業費補助金
（系統用蓄電池等導入支援事業）
交付申請書提出書類</t>
    <rPh sb="0" eb="2">
      <t>レイワ</t>
    </rPh>
    <rPh sb="3" eb="5">
      <t>ネンド</t>
    </rPh>
    <rPh sb="6" eb="9">
      <t>ケイトウヨウ</t>
    </rPh>
    <rPh sb="9" eb="12">
      <t>チクデンチ</t>
    </rPh>
    <rPh sb="12" eb="13">
      <t>トウ</t>
    </rPh>
    <rPh sb="13" eb="15">
      <t>ドウニュウ</t>
    </rPh>
    <rPh sb="16" eb="19">
      <t>ハイデンモウ</t>
    </rPh>
    <rPh sb="19" eb="22">
      <t>ゴウリカ</t>
    </rPh>
    <rPh sb="22" eb="23">
      <t>トウ</t>
    </rPh>
    <rPh sb="23" eb="27">
      <t>サイセイカノウ</t>
    </rPh>
    <rPh sb="32" eb="34">
      <t>ドウニュウ</t>
    </rPh>
    <rPh sb="34" eb="37">
      <t>カソクカ</t>
    </rPh>
    <rPh sb="37" eb="40">
      <t>ジギョウヒ</t>
    </rPh>
    <rPh sb="40" eb="43">
      <t>ホジョキン</t>
    </rPh>
    <rPh sb="45" eb="48">
      <t>ケイトウヨウ</t>
    </rPh>
    <rPh sb="48" eb="51">
      <t>チクデンチ</t>
    </rPh>
    <rPh sb="51" eb="52">
      <t>トウ</t>
    </rPh>
    <rPh sb="52" eb="58">
      <t>ドウニュウシエンジギョウ</t>
    </rPh>
    <rPh sb="59" eb="61">
      <t>コウフ</t>
    </rPh>
    <rPh sb="61" eb="63">
      <t>シンセイ</t>
    </rPh>
    <rPh sb="63" eb="64">
      <t>ショ</t>
    </rPh>
    <rPh sb="64" eb="66">
      <t>テイシュツ</t>
    </rPh>
    <rPh sb="66" eb="68">
      <t>ショルイ</t>
    </rPh>
    <phoneticPr fontId="3"/>
  </si>
  <si>
    <t>一般社団法人　環境共創イニシアチブ</t>
    <phoneticPr fontId="3"/>
  </si>
  <si>
    <t>年</t>
    <rPh sb="0" eb="1">
      <t>ネン</t>
    </rPh>
    <phoneticPr fontId="3"/>
  </si>
  <si>
    <t>令和５年度
系統用蓄電池等・配電網合理化等再生可能エネルギー導入加速化事業費補助金
（系統用蓄電池等導入支援事業）
交付申請書</t>
    <rPh sb="0" eb="2">
      <t>レイワ</t>
    </rPh>
    <rPh sb="3" eb="5">
      <t>ネンド</t>
    </rPh>
    <rPh sb="6" eb="9">
      <t>ケイトウヨウ</t>
    </rPh>
    <rPh sb="9" eb="13">
      <t>チクデンチトウ</t>
    </rPh>
    <rPh sb="14" eb="17">
      <t>ハイデンモウ</t>
    </rPh>
    <rPh sb="17" eb="21">
      <t>ゴウリカトウ</t>
    </rPh>
    <rPh sb="21" eb="25">
      <t>サイセイカノウ</t>
    </rPh>
    <rPh sb="30" eb="32">
      <t>ドウニュウ</t>
    </rPh>
    <rPh sb="32" eb="34">
      <t>カソク</t>
    </rPh>
    <rPh sb="34" eb="35">
      <t>カ</t>
    </rPh>
    <rPh sb="35" eb="37">
      <t>ジギョウ</t>
    </rPh>
    <rPh sb="37" eb="38">
      <t>ヒ</t>
    </rPh>
    <rPh sb="38" eb="41">
      <t>ホジョキン</t>
    </rPh>
    <rPh sb="43" eb="46">
      <t>ケイトウヨウ</t>
    </rPh>
    <rPh sb="46" eb="49">
      <t>チクデンチ</t>
    </rPh>
    <rPh sb="49" eb="50">
      <t>トウ</t>
    </rPh>
    <rPh sb="50" eb="56">
      <t>ドウニュウシエンジギョウ</t>
    </rPh>
    <rPh sb="58" eb="61">
      <t>シンセイショ</t>
    </rPh>
    <phoneticPr fontId="3"/>
  </si>
  <si>
    <t>補助率</t>
    <rPh sb="0" eb="3">
      <t>ホジョリツ</t>
    </rPh>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</si>
  <si>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</si>
  <si>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</si>
  <si>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</si>
  <si>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連絡先電話暗号</t>
    <rPh sb="0" eb="3">
      <t>レンラクサキ</t>
    </rPh>
    <rPh sb="3" eb="7">
      <t>デンワアンゴウ</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</si>
  <si>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</si>
  <si>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</si>
  <si>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</si>
  <si>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</si>
  <si>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</si>
  <si>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</si>
  <si>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</si>
  <si>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</si>
  <si>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</si>
  <si>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</si>
  <si>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</si>
  <si>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</si>
  <si>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（要する経費）設計費</t>
    <rPh sb="1" eb="2">
      <t>ヨウ</t>
    </rPh>
    <rPh sb="4" eb="6">
      <t>ケイヒ</t>
    </rPh>
    <rPh sb="7" eb="10">
      <t>セッケイヒ</t>
    </rPh>
    <phoneticPr fontId="3"/>
  </si>
  <si>
    <t>（要する経費）設備費</t>
    <rPh sb="1" eb="2">
      <t>ヨウ</t>
    </rPh>
    <rPh sb="4" eb="6">
      <t>ケイヒ</t>
    </rPh>
    <rPh sb="7" eb="10">
      <t>セツビヒ</t>
    </rPh>
    <phoneticPr fontId="3"/>
  </si>
  <si>
    <t>（要する経費）工事費</t>
    <rPh sb="1" eb="2">
      <t>ヨウ</t>
    </rPh>
    <rPh sb="4" eb="6">
      <t>ケイヒ</t>
    </rPh>
    <rPh sb="7" eb="10">
      <t>コウジヒ</t>
    </rPh>
    <phoneticPr fontId="3"/>
  </si>
  <si>
    <t>（要する経費）消費税</t>
    <rPh sb="1" eb="2">
      <t>ヨウ</t>
    </rPh>
    <rPh sb="4" eb="6">
      <t>ケイヒ</t>
    </rPh>
    <rPh sb="7" eb="10">
      <t>ショウヒゼイ</t>
    </rPh>
    <phoneticPr fontId="3"/>
  </si>
  <si>
    <t>（要する経費）合計</t>
    <rPh sb="1" eb="2">
      <t>ヨウ</t>
    </rPh>
    <rPh sb="4" eb="6">
      <t>ケイヒ</t>
    </rPh>
    <rPh sb="7" eb="9">
      <t>ゴウケイ</t>
    </rPh>
    <phoneticPr fontId="3"/>
  </si>
  <si>
    <t>（補助対象経費）設計費</t>
    <rPh sb="1" eb="7">
      <t>ホジョタイショウケイヒ</t>
    </rPh>
    <rPh sb="8" eb="11">
      <t>セッケイヒ</t>
    </rPh>
    <phoneticPr fontId="3"/>
  </si>
  <si>
    <t>（補助対象経費）設備費</t>
    <rPh sb="1" eb="3">
      <t>ホジョ</t>
    </rPh>
    <rPh sb="3" eb="5">
      <t>タイショウ</t>
    </rPh>
    <rPh sb="5" eb="7">
      <t>ケイヒ</t>
    </rPh>
    <rPh sb="8" eb="10">
      <t>セツビ</t>
    </rPh>
    <rPh sb="10" eb="11">
      <t>ヒ</t>
    </rPh>
    <phoneticPr fontId="3"/>
  </si>
  <si>
    <t>（補助対象経費）工事費</t>
    <rPh sb="1" eb="7">
      <t>ホジョタイショウケイヒ</t>
    </rPh>
    <rPh sb="8" eb="11">
      <t>コウジヒ</t>
    </rPh>
    <phoneticPr fontId="3"/>
  </si>
  <si>
    <t>（補助対象経費）合計</t>
    <rPh sb="1" eb="7">
      <t>ホジョタイショウケイヒ</t>
    </rPh>
    <rPh sb="8" eb="10">
      <t>ゴウケイ</t>
    </rPh>
    <phoneticPr fontId="3"/>
  </si>
  <si>
    <t>補助率</t>
    <rPh sb="0" eb="3">
      <t>ホジョリツ</t>
    </rPh>
    <phoneticPr fontId="3"/>
  </si>
  <si>
    <t>（補助金額）設計費</t>
    <rPh sb="1" eb="5">
      <t>ホジョキンガク</t>
    </rPh>
    <rPh sb="6" eb="9">
      <t>セッケイヒ</t>
    </rPh>
    <phoneticPr fontId="3"/>
  </si>
  <si>
    <t>（補助金額）設備費</t>
    <rPh sb="1" eb="5">
      <t>ホジョキンガク</t>
    </rPh>
    <rPh sb="6" eb="9">
      <t>セツビヒ</t>
    </rPh>
    <phoneticPr fontId="3"/>
  </si>
  <si>
    <t>（補助金額）工事費</t>
    <rPh sb="1" eb="5">
      <t>ホジョキンガク</t>
    </rPh>
    <rPh sb="6" eb="9">
      <t>コウジヒ</t>
    </rPh>
    <phoneticPr fontId="3"/>
  </si>
  <si>
    <t>（補助金額）合計</t>
    <rPh sb="1" eb="5">
      <t>ホジョキンガク</t>
    </rPh>
    <rPh sb="6" eb="8">
      <t>ゴウケイ</t>
    </rPh>
    <phoneticPr fontId="3"/>
  </si>
  <si>
    <t>経費情報</t>
    <rPh sb="0" eb="2">
      <t>ケイヒ</t>
    </rPh>
    <rPh sb="2" eb="4">
      <t>ジョウホウ</t>
    </rPh>
    <phoneticPr fontId="3"/>
  </si>
  <si>
    <t>担当者１事業者名</t>
    <rPh sb="0" eb="3">
      <t>タントウシャ</t>
    </rPh>
    <rPh sb="4" eb="7">
      <t>ジギョウシャ</t>
    </rPh>
    <rPh sb="7" eb="8">
      <t>メイ</t>
    </rPh>
    <phoneticPr fontId="3"/>
  </si>
  <si>
    <t>担当者１所属</t>
    <rPh sb="0" eb="3">
      <t>タントウシャ</t>
    </rPh>
    <rPh sb="4" eb="6">
      <t>ショゾク</t>
    </rPh>
    <phoneticPr fontId="3"/>
  </si>
  <si>
    <t>担当者１役職</t>
    <rPh sb="0" eb="3">
      <t>タントウシャ</t>
    </rPh>
    <rPh sb="4" eb="6">
      <t>ヤクショク</t>
    </rPh>
    <phoneticPr fontId="3"/>
  </si>
  <si>
    <t>担当者１氏名</t>
    <rPh sb="0" eb="3">
      <t>タントウシャ</t>
    </rPh>
    <rPh sb="4" eb="6">
      <t>シメイ</t>
    </rPh>
    <phoneticPr fontId="3"/>
  </si>
  <si>
    <t>担当者１電話番号</t>
    <rPh sb="0" eb="3">
      <t>タントウシャ</t>
    </rPh>
    <rPh sb="4" eb="8">
      <t>デンワバンゴウ</t>
    </rPh>
    <phoneticPr fontId="3"/>
  </si>
  <si>
    <t>担当者１メールアドレス</t>
    <rPh sb="0" eb="3">
      <t>タントウシャ</t>
    </rPh>
    <phoneticPr fontId="3"/>
  </si>
  <si>
    <t>担当者２事業者名</t>
    <rPh sb="4" eb="7">
      <t>ジギョウシャ</t>
    </rPh>
    <rPh sb="7" eb="8">
      <t>メイ</t>
    </rPh>
    <phoneticPr fontId="3"/>
  </si>
  <si>
    <t>担当者２所属</t>
    <rPh sb="4" eb="6">
      <t>ショゾク</t>
    </rPh>
    <phoneticPr fontId="3"/>
  </si>
  <si>
    <t>担当者２役職</t>
    <rPh sb="4" eb="6">
      <t>ヤクショク</t>
    </rPh>
    <phoneticPr fontId="3"/>
  </si>
  <si>
    <t>担当者２氏名</t>
    <rPh sb="4" eb="6">
      <t>シメイ</t>
    </rPh>
    <phoneticPr fontId="3"/>
  </si>
  <si>
    <t>担当者２電話番号</t>
    <rPh sb="4" eb="8">
      <t>デンワバンゴウ</t>
    </rPh>
    <phoneticPr fontId="3"/>
  </si>
  <si>
    <t>担当者２メールアドレス</t>
    <phoneticPr fontId="3"/>
  </si>
  <si>
    <t>担当者連絡先</t>
    <rPh sb="0" eb="3">
      <t>タントウシャ</t>
    </rPh>
    <rPh sb="3" eb="6">
      <t>レンラクサキ</t>
    </rPh>
    <phoneticPr fontId="3"/>
  </si>
  <si>
    <t>主申請者</t>
    <rPh sb="0" eb="1">
      <t>シュ</t>
    </rPh>
    <rPh sb="1" eb="4">
      <t>シンセイシャ</t>
    </rPh>
    <phoneticPr fontId="3"/>
  </si>
  <si>
    <t>副申請者</t>
    <rPh sb="0" eb="1">
      <t>フク</t>
    </rPh>
    <rPh sb="1" eb="4">
      <t>シンセイシャ</t>
    </rPh>
    <phoneticPr fontId="3"/>
  </si>
  <si>
    <t>代表者役職</t>
    <rPh sb="0" eb="3">
      <t>ダイヒョウシャ</t>
    </rPh>
    <rPh sb="3" eb="5">
      <t>ヤクショク</t>
    </rPh>
    <phoneticPr fontId="3"/>
  </si>
  <si>
    <t>代表者名</t>
    <rPh sb="0" eb="4">
      <t>ダイヒョウシャメイ</t>
    </rPh>
    <phoneticPr fontId="3"/>
  </si>
  <si>
    <t>（主）事業者名</t>
    <rPh sb="1" eb="2">
      <t>シュ</t>
    </rPh>
    <rPh sb="3" eb="7">
      <t>ジギョウシャメイ</t>
    </rPh>
    <phoneticPr fontId="3"/>
  </si>
  <si>
    <t>（主）代表者役職</t>
    <rPh sb="1" eb="2">
      <t>シュ</t>
    </rPh>
    <rPh sb="3" eb="6">
      <t>ダイヒョウシャ</t>
    </rPh>
    <rPh sb="6" eb="8">
      <t>ヤクショク</t>
    </rPh>
    <phoneticPr fontId="3"/>
  </si>
  <si>
    <t>（主）代表者名</t>
    <rPh sb="1" eb="2">
      <t>シュ</t>
    </rPh>
    <rPh sb="3" eb="7">
      <t>ダイヒョウシャメイ</t>
    </rPh>
    <phoneticPr fontId="3"/>
  </si>
  <si>
    <t>（副）事業者名</t>
    <rPh sb="1" eb="2">
      <t>フク</t>
    </rPh>
    <rPh sb="3" eb="7">
      <t>ジギョウシャメイ</t>
    </rPh>
    <phoneticPr fontId="3"/>
  </si>
  <si>
    <t>（副）代表者役職</t>
    <rPh sb="1" eb="2">
      <t>フク</t>
    </rPh>
    <rPh sb="3" eb="6">
      <t>ダイヒョウシャ</t>
    </rPh>
    <rPh sb="6" eb="8">
      <t>ヤクショク</t>
    </rPh>
    <phoneticPr fontId="3"/>
  </si>
  <si>
    <t>（副）代表者名</t>
    <rPh sb="1" eb="2">
      <t>フク</t>
    </rPh>
    <rPh sb="3" eb="7">
      <t>ダイヒョウシャメイ</t>
    </rPh>
    <phoneticPr fontId="3"/>
  </si>
  <si>
    <t>共同申請者</t>
    <rPh sb="0" eb="5">
      <t>キョウドウシンセイシャ</t>
    </rPh>
    <phoneticPr fontId="3"/>
  </si>
  <si>
    <t>系統連系契約者</t>
    <rPh sb="0" eb="4">
      <t>ケイトウレンケイ</t>
    </rPh>
    <rPh sb="4" eb="6">
      <t>ケイヤク</t>
    </rPh>
    <rPh sb="6" eb="7">
      <t>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</si>
  <si>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</si>
  <si>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</si>
  <si>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2-1-1</t>
    <phoneticPr fontId="3"/>
  </si>
  <si>
    <t>2-1-2</t>
    <phoneticPr fontId="3"/>
  </si>
  <si>
    <t>実施計画書2-1-1　実施概要書</t>
    <rPh sb="0" eb="5">
      <t>ジッシケイカクショ</t>
    </rPh>
    <rPh sb="11" eb="16">
      <t>ジッシガイヨウショ</t>
    </rPh>
    <phoneticPr fontId="3"/>
  </si>
  <si>
    <t>担当者氏名</t>
    <phoneticPr fontId="3"/>
  </si>
  <si>
    <t>　 活用電力率（系統用蓄電システム）・・・（活用電力(kW)／補助対象設備の、電力系統側の定格出力（PCS定格出力）(kW)）×100</t>
    <rPh sb="2" eb="4">
      <t>カツヨウ</t>
    </rPh>
    <rPh sb="4" eb="6">
      <t>デンリョク</t>
    </rPh>
    <rPh sb="6" eb="7">
      <t>リツ</t>
    </rPh>
    <rPh sb="8" eb="11">
      <t>ケイトウヨウ</t>
    </rPh>
    <rPh sb="11" eb="13">
      <t>チクデン</t>
    </rPh>
    <rPh sb="22" eb="26">
      <t>カツヨウデンリョク</t>
    </rPh>
    <rPh sb="31" eb="37">
      <t>ホジョタイショウセツビ</t>
    </rPh>
    <rPh sb="39" eb="43">
      <t>デンリョクケイトウ</t>
    </rPh>
    <rPh sb="43" eb="44">
      <t>ガワ</t>
    </rPh>
    <rPh sb="45" eb="47">
      <t>テイカク</t>
    </rPh>
    <rPh sb="47" eb="49">
      <t>シュツリョク</t>
    </rPh>
    <rPh sb="53" eb="57">
      <t>テイカクシュツリョク</t>
    </rPh>
    <phoneticPr fontId="3"/>
  </si>
  <si>
    <t>　 活用電力量率（系統用蓄電システム）・・・（１年間の活用電力量(kWh/年)／（補助対象設備の、電力系統側の定格出力（PCS定格出力）(kW)×24(h)×365(日)／２））×100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63" eb="67">
      <t>テイカクシュツリョク</t>
    </rPh>
    <rPh sb="83" eb="84">
      <t>ニチ</t>
    </rPh>
    <phoneticPr fontId="3"/>
  </si>
  <si>
    <t>自由</t>
    <rPh sb="0" eb="2">
      <t>ジユウ</t>
    </rPh>
    <phoneticPr fontId="3"/>
  </si>
  <si>
    <t>←様式が「有」となっている書類は、2-1-2を除き、すべてこのExcelで作成する書式です。</t>
    <rPh sb="1" eb="3">
      <t>ヨウシキ</t>
    </rPh>
    <rPh sb="5" eb="6">
      <t>アリ</t>
    </rPh>
    <rPh sb="13" eb="15">
      <t>ショルイ</t>
    </rPh>
    <rPh sb="23" eb="24">
      <t>ノゾ</t>
    </rPh>
    <rPh sb="37" eb="39">
      <t>サクセイ</t>
    </rPh>
    <rPh sb="41" eb="43">
      <t>ショシキ</t>
    </rPh>
    <phoneticPr fontId="3"/>
  </si>
  <si>
    <t>添付
チェック</t>
    <rPh sb="0" eb="2">
      <t>テンプ</t>
    </rPh>
    <phoneticPr fontId="3"/>
  </si>
  <si>
    <t>提出</t>
    <rPh sb="0" eb="2">
      <t>テイシュツ</t>
    </rPh>
    <phoneticPr fontId="3"/>
  </si>
  <si>
    <t>○</t>
    <phoneticPr fontId="3"/>
  </si>
  <si>
    <t>△</t>
    <phoneticPr fontId="3"/>
  </si>
  <si>
    <t>←提出が「○」となっている書類は提出が必須です。「△」となっている書類は該当時のみ提出してください。</t>
    <rPh sb="1" eb="3">
      <t>テイシュツ</t>
    </rPh>
    <rPh sb="13" eb="15">
      <t>ショルイ</t>
    </rPh>
    <rPh sb="16" eb="18">
      <t>テイシュツ</t>
    </rPh>
    <rPh sb="19" eb="21">
      <t>ヒッス</t>
    </rPh>
    <rPh sb="33" eb="35">
      <t>ショルイ</t>
    </rPh>
    <rPh sb="36" eb="39">
      <t>ガイトウジ</t>
    </rPh>
    <rPh sb="41" eb="43">
      <t>テイシュツ</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</si>
  <si>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</si>
  <si>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</si>
  <si>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</si>
  <si>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蓄電システムの早期復旧や原因解明が可能な体制が整えられている。
※「有」の場合は上記内容を示す書類を添付している。</t>
    <rPh sb="0" eb="2">
      <t>チクデン</t>
    </rPh>
    <rPh sb="7" eb="11">
      <t>ソウキフッキュウ</t>
    </rPh>
    <rPh sb="12" eb="16">
      <t>ゲンインカイメイ</t>
    </rPh>
    <rPh sb="17" eb="19">
      <t>カノウ</t>
    </rPh>
    <rPh sb="20" eb="22">
      <t>タイセイ</t>
    </rPh>
    <rPh sb="23" eb="24">
      <t>トトノ</t>
    </rPh>
    <phoneticPr fontId="3"/>
  </si>
  <si>
    <t>蓄電システムに異常が見つかった場合に備えて、代替する電池システムの主要部品（電池セル等）を迅速に供給できる拠点が整えられている。
※「有」の場合は上記内容を示す書類を添付している。</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phoneticPr fontId="3"/>
  </si>
  <si>
    <t>実施概要書参照</t>
    <rPh sb="0" eb="5">
      <t>ジッシガイヨウショ</t>
    </rPh>
    <rPh sb="5" eb="7">
      <t>サンショウ</t>
    </rPh>
    <phoneticPr fontId="3"/>
  </si>
  <si>
    <t>※下記の式に基づき、ロス（蓄電システム、PCS、その他構内ロス）と稼働日数、劣化率を考慮して算出すること。
　なお、ロス、稼働日数、劣化率は設備の稼働開始から10年分を想定し、その平均値を用いること。</t>
    <rPh sb="1" eb="3">
      <t>カキ</t>
    </rPh>
    <rPh sb="4" eb="5">
      <t>シキ</t>
    </rPh>
    <rPh sb="6" eb="7">
      <t>モト</t>
    </rPh>
    <rPh sb="13" eb="15">
      <t>チクデン</t>
    </rPh>
    <rPh sb="26" eb="27">
      <t>タ</t>
    </rPh>
    <rPh sb="27" eb="29">
      <t>コウナイ</t>
    </rPh>
    <rPh sb="33" eb="35">
      <t>カドウ</t>
    </rPh>
    <rPh sb="35" eb="37">
      <t>ニッスウ</t>
    </rPh>
    <rPh sb="38" eb="41">
      <t>レッカリツ</t>
    </rPh>
    <rPh sb="42" eb="44">
      <t>コウリョ</t>
    </rPh>
    <rPh sb="46" eb="48">
      <t>サンシュツ</t>
    </rPh>
    <rPh sb="61" eb="63">
      <t>カドウ</t>
    </rPh>
    <rPh sb="63" eb="65">
      <t>ニッスウ</t>
    </rPh>
    <rPh sb="66" eb="69">
      <t>レッカリツ</t>
    </rPh>
    <rPh sb="70" eb="72">
      <t>セツビ</t>
    </rPh>
    <rPh sb="73" eb="75">
      <t>カドウ</t>
    </rPh>
    <rPh sb="75" eb="77">
      <t>カイシ</t>
    </rPh>
    <rPh sb="90" eb="93">
      <t>ヘイキンチ</t>
    </rPh>
    <rPh sb="94" eb="95">
      <t>モチ</t>
    </rPh>
    <phoneticPr fontId="3"/>
  </si>
  <si>
    <t>系統連系契約（予定）者名</t>
    <rPh sb="0" eb="4">
      <t>ケイトウレンケイ</t>
    </rPh>
    <rPh sb="4" eb="6">
      <t>ケイヤク</t>
    </rPh>
    <rPh sb="7" eb="9">
      <t>ヨテイ</t>
    </rPh>
    <rPh sb="10" eb="11">
      <t>シャ</t>
    </rPh>
    <rPh sb="11" eb="12">
      <t>メイ</t>
    </rPh>
    <phoneticPr fontId="3"/>
  </si>
  <si>
    <t>⑦耐類焼試験（モジュール以上）への適合証明等取得状況の報告を行います。
※蓄電システムを導入し、かつ耐類焼性を要求されている電池種の採用を予定している場合のみ</t>
    <rPh sb="1" eb="2">
      <t>タイ</t>
    </rPh>
    <rPh sb="2" eb="4">
      <t>ルイショウ</t>
    </rPh>
    <rPh sb="4" eb="6">
      <t>シケン</t>
    </rPh>
    <rPh sb="12" eb="14">
      <t>イジョウ</t>
    </rPh>
    <rPh sb="17" eb="19">
      <t>テキゴウ</t>
    </rPh>
    <rPh sb="19" eb="21">
      <t>ショウメイ</t>
    </rPh>
    <rPh sb="21" eb="22">
      <t>トウ</t>
    </rPh>
    <rPh sb="22" eb="24">
      <t>シュトク</t>
    </rPh>
    <rPh sb="24" eb="26">
      <t>ジョウキョウ</t>
    </rPh>
    <rPh sb="27" eb="29">
      <t>ホウコク</t>
    </rPh>
    <rPh sb="30" eb="31">
      <t>オコナ</t>
    </rPh>
    <rPh sb="37" eb="39">
      <t>チクデン</t>
    </rPh>
    <rPh sb="44" eb="46">
      <t>ドウニュウ</t>
    </rPh>
    <rPh sb="50" eb="51">
      <t>タイ</t>
    </rPh>
    <phoneticPr fontId="3"/>
  </si>
  <si>
    <t>沖縄電力株式会社</t>
    <rPh sb="0" eb="4">
      <t>オキナワデンリョク</t>
    </rPh>
    <rPh sb="4" eb="8">
      <t>カブシキガイシャ</t>
    </rPh>
    <phoneticPr fontId="3"/>
  </si>
  <si>
    <t>採用予定の蓄電システムもしくは蓄電所が、JIS　C 4441、IEC 62933-5-2の認証、もしくは第三者機関によるJIS C 4441によるリスクアセスメント評価サービスを受けている、または受ける予定の場合。
※「有」の場合は上記内容を示す書類を添付している。</t>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</si>
  <si>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の社内体制について、担当部署、要員計画、役務等の詳細を記載してください。設備の保守等、設備の運用に関する役務を外部に委託する場合は、委託する役務の詳細を明確に記載してください。
　※1 補助事業の一部を第三者に委託し、又は第三者と共同して実施しようとする場合は、委託先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</si>
  <si>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補助事業に要する経費の四半期別発生予定額（別紙２）</t>
    <rPh sb="11" eb="15">
      <t>シハンキベツ</t>
    </rPh>
    <rPh sb="15" eb="20">
      <t>ハッセイヨテイガク</t>
    </rPh>
    <rPh sb="21" eb="23">
      <t>ベッシ</t>
    </rPh>
    <phoneticPr fontId="3"/>
  </si>
  <si>
    <t>役員名簿（別紙３）</t>
    <phoneticPr fontId="3"/>
  </si>
  <si>
    <t>実施体制図（別紙４）</t>
    <rPh sb="0" eb="4">
      <t>ジッシタイセイ</t>
    </rPh>
    <rPh sb="4" eb="5">
      <t>ズ</t>
    </rPh>
    <rPh sb="6" eb="8">
      <t>ベッシ</t>
    </rPh>
    <phoneticPr fontId="3"/>
  </si>
  <si>
    <t>（別紙２）</t>
    <rPh sb="1" eb="3">
      <t>ベッシ</t>
    </rPh>
    <phoneticPr fontId="3"/>
  </si>
  <si>
    <t>補助事業に要する経費の四半期別発生予定額</t>
    <rPh sb="0" eb="2">
      <t>ホジョ</t>
    </rPh>
    <rPh sb="2" eb="4">
      <t>ジギョウ</t>
    </rPh>
    <rPh sb="5" eb="6">
      <t>ヨウ</t>
    </rPh>
    <rPh sb="8" eb="10">
      <t>ケイヒ</t>
    </rPh>
    <rPh sb="11" eb="15">
      <t>シハンキベツ</t>
    </rPh>
    <rPh sb="15" eb="20">
      <t>ハッセイヨテイガク</t>
    </rPh>
    <phoneticPr fontId="13"/>
  </si>
  <si>
    <t>（単位：円）</t>
    <rPh sb="1" eb="3">
      <t>タンイ</t>
    </rPh>
    <rPh sb="4" eb="5">
      <t>エン</t>
    </rPh>
    <phoneticPr fontId="3"/>
  </si>
  <si>
    <t>補助事業に要する
経費の区分</t>
    <rPh sb="0" eb="4">
      <t>ホジョジギョウ</t>
    </rPh>
    <rPh sb="5" eb="6">
      <t>ヨウ</t>
    </rPh>
    <rPh sb="9" eb="11">
      <t>ケイヒ</t>
    </rPh>
    <rPh sb="12" eb="14">
      <t>クブン</t>
    </rPh>
    <phoneticPr fontId="3"/>
  </si>
  <si>
    <t>第一・四半期</t>
    <rPh sb="0" eb="2">
      <t>ダイイチ</t>
    </rPh>
    <rPh sb="3" eb="6">
      <t>シハンキ</t>
    </rPh>
    <phoneticPr fontId="3"/>
  </si>
  <si>
    <t>第二・四半期</t>
    <rPh sb="0" eb="2">
      <t>ダイニ</t>
    </rPh>
    <rPh sb="3" eb="6">
      <t>シハンキ</t>
    </rPh>
    <phoneticPr fontId="3"/>
  </si>
  <si>
    <t>第三・四半期</t>
    <rPh sb="0" eb="1">
      <t>ダイ</t>
    </rPh>
    <rPh sb="1" eb="2">
      <t>ミ</t>
    </rPh>
    <rPh sb="3" eb="6">
      <t>シハンキ</t>
    </rPh>
    <phoneticPr fontId="3"/>
  </si>
  <si>
    <t>第四・四半期</t>
    <rPh sb="0" eb="1">
      <t>ダイ</t>
    </rPh>
    <rPh sb="1" eb="2">
      <t>ヨン</t>
    </rPh>
    <rPh sb="3" eb="6">
      <t>シハンキ</t>
    </rPh>
    <phoneticPr fontId="3"/>
  </si>
  <si>
    <t>計</t>
    <rPh sb="0" eb="1">
      <t>ケイ</t>
    </rPh>
    <phoneticPr fontId="3"/>
  </si>
  <si>
    <t>（別紙４）</t>
    <rPh sb="1" eb="3">
      <t>ベッシ</t>
    </rPh>
    <phoneticPr fontId="1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</si>
  <si>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</si>
  <si>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仕様書等詳細資料　</t>
    <phoneticPr fontId="3"/>
  </si>
  <si>
    <t>６．補助事業に要する経費の四半期別発生予定額（別紙２）</t>
    <rPh sb="13" eb="17">
      <t>シハンキベツ</t>
    </rPh>
    <rPh sb="17" eb="22">
      <t>ハッセイヨテイガク</t>
    </rPh>
    <phoneticPr fontId="3"/>
  </si>
  <si>
    <t>７．補助事業の開始及び完了予定日</t>
    <phoneticPr fontId="3"/>
  </si>
  <si>
    <t>（注）この申請書には、以下の書面を添付すること。
（１）　役員等名簿（別紙３）
（２）　実施体制図（別紙４）
（３）　その他ＳＩＩが指示する書面</t>
    <phoneticPr fontId="3"/>
  </si>
  <si>
    <t>（注）
役員名簿については、氏名カナ（半角、姓と名の間も半角で１マス空け）、氏名漢字（全角、姓と名の間も全角で１マス空け）、生年月日（数字は２桁半角）、性別（半角で男性はM、女性はF）、会社名及び役職名を記載する。（上記記載例参照）。
また、外国人については、氏名漢字欄にはアルファベットを、氏名カナ欄は当該アルファベットのカナ読みを記載すること。</t>
    <phoneticPr fontId="3"/>
  </si>
  <si>
    <t>2023年</t>
    <rPh sb="4" eb="5">
      <t>ネン</t>
    </rPh>
    <phoneticPr fontId="3"/>
  </si>
  <si>
    <t>←共同申請者がいない場合は[＋]をクリックして入力欄を閉じてください。</t>
    <rPh sb="1" eb="6">
      <t>キョウドウシンセイシャ</t>
    </rPh>
    <rPh sb="10" eb="12">
      <t>バアイ</t>
    </rPh>
    <rPh sb="23" eb="26">
      <t>ニュウリョクラン</t>
    </rPh>
    <rPh sb="27" eb="28">
      <t>ト</t>
    </rPh>
    <phoneticPr fontId="3"/>
  </si>
  <si>
    <t>　申請者が２者を超える場合は、本書式最下部の[＋]をクリックして入力欄を展開し「８．その他の共同申請者情報」の記入してください。</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</si>
  <si>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</si>
  <si>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初めに「2-1-1 実施計画書」「2-2 導入事業経費の配分」の入力を完了してください。</t>
    <rPh sb="0" eb="1">
      <t>ハジ</t>
    </rPh>
    <rPh sb="10" eb="12">
      <t>ジッシ</t>
    </rPh>
    <rPh sb="12" eb="15">
      <t>ケイカクショ</t>
    </rPh>
    <rPh sb="21" eb="27">
      <t>ドウニュウジギョウケイヒ</t>
    </rPh>
    <rPh sb="28" eb="30">
      <t>ハイブン</t>
    </rPh>
    <rPh sb="32" eb="34">
      <t>ニュウリョク</t>
    </rPh>
    <rPh sb="35" eb="37">
      <t>カンリョウ</t>
    </rPh>
    <phoneticPr fontId="35"/>
  </si>
  <si>
    <t xml:space="preserve">  系統用蓄電池等導入・配電網合理化等再生可能エネルギー導入加速化事業交付規程（ＳＩＩ－ＢＶＣ２３０－００－２０２３０５１２－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系統用蓄電池等導入・配電網合理化等再生可能エネルギー導入加速化事業費交付要綱（２０２３０２１６財資第３号。以下「交付要綱」という。）及び交付規程の定めるところに従うことを承知の上、申請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</si>
</sst>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 numFmtId="182" formatCode="0.0%"/>
  </numFmts>
  <fonts count="60"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b/>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trike/>
      <sz val="11"/>
      <name val="ＭＳ 明朝"/>
      <family val="1"/>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b/>
      <u/>
      <sz val="12"/>
      <color rgb="FFFFFF00"/>
      <name val="ＭＳ 明朝"/>
      <family val="1"/>
      <charset val="128"/>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2"/>
      <charset val="128"/>
      <scheme val="minor"/>
    </font>
    <font>
      <vertAlign val="superscript"/>
      <sz val="10"/>
      <name val="ＭＳ 明朝"/>
      <family val="1"/>
      <charset val="128"/>
    </font>
    <font>
      <sz val="11"/>
      <color theme="1"/>
      <name val="ＭＳ 明朝"/>
      <family val="1"/>
      <charset val="128"/>
    </font>
  </fonts>
  <fills count="17">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dotted">
        <color indexed="64"/>
      </top>
      <bottom/>
      <diagonal/>
    </border>
    <border>
      <left style="thin">
        <color auto="1"/>
      </left>
      <right/>
      <top style="thin">
        <color auto="1"/>
      </top>
      <bottom style="dotted">
        <color theme="0" tint="-0.24994659260841701"/>
      </bottom>
      <diagonal/>
    </border>
    <border>
      <left/>
      <right/>
      <top style="thin">
        <color auto="1"/>
      </top>
      <bottom style="dotted">
        <color theme="0" tint="-0.24994659260841701"/>
      </bottom>
      <diagonal/>
    </border>
    <border>
      <left/>
      <right style="thin">
        <color auto="1"/>
      </right>
      <top style="thin">
        <color auto="1"/>
      </top>
      <bottom style="dotted">
        <color theme="0" tint="-0.24994659260841701"/>
      </bottom>
      <diagonal/>
    </border>
    <border>
      <left style="thin">
        <color auto="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auto="1"/>
      </right>
      <top style="dotted">
        <color theme="0" tint="-0.24994659260841701"/>
      </top>
      <bottom style="dotted">
        <color theme="0" tint="-0.24994659260841701"/>
      </bottom>
      <diagonal/>
    </border>
    <border>
      <left style="thin">
        <color auto="1"/>
      </left>
      <right style="thin">
        <color theme="0" tint="-0.24994659260841701"/>
      </right>
      <top style="dotted">
        <color theme="0" tint="-0.24994659260841701"/>
      </top>
      <bottom style="thin">
        <color auto="1"/>
      </bottom>
      <diagonal/>
    </border>
    <border>
      <left style="thin">
        <color theme="0" tint="-0.24994659260841701"/>
      </left>
      <right style="thin">
        <color theme="0" tint="-0.24994659260841701"/>
      </right>
      <top style="dotted">
        <color theme="0" tint="-0.24994659260841701"/>
      </top>
      <bottom style="thin">
        <color auto="1"/>
      </bottom>
      <diagonal/>
    </border>
    <border>
      <left style="thin">
        <color theme="0" tint="-0.24994659260841701"/>
      </left>
      <right style="thin">
        <color auto="1"/>
      </right>
      <top style="dotted">
        <color theme="0" tint="-0.24994659260841701"/>
      </top>
      <bottom style="thin">
        <color auto="1"/>
      </bottom>
      <diagonal/>
    </border>
    <border>
      <left style="thin">
        <color auto="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diagonal/>
    </border>
    <border>
      <left style="thin">
        <color theme="0" tint="-0.24994659260841701"/>
      </left>
      <right style="thin">
        <color auto="1"/>
      </right>
      <top style="dotted">
        <color theme="0" tint="-0.24994659260841701"/>
      </top>
      <bottom/>
      <diagonal/>
    </border>
    <border>
      <left style="thin">
        <color auto="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auto="1"/>
      </right>
      <top style="dotted">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auto="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thin">
        <color auto="1"/>
      </bottom>
      <diagonal/>
    </border>
    <border>
      <left style="thin">
        <color theme="0" tint="-0.24994659260841701"/>
      </left>
      <right style="thin">
        <color theme="0" tint="-0.24994659260841701"/>
      </right>
      <top style="hair">
        <color theme="0" tint="-0.24994659260841701"/>
      </top>
      <bottom style="thin">
        <color auto="1"/>
      </bottom>
      <diagonal/>
    </border>
    <border>
      <left style="thin">
        <color theme="0" tint="-0.24994659260841701"/>
      </left>
      <right style="thin">
        <color auto="1"/>
      </right>
      <top style="hair">
        <color theme="0" tint="-0.24994659260841701"/>
      </top>
      <bottom style="thin">
        <color auto="1"/>
      </bottom>
      <diagonal/>
    </border>
    <border>
      <left style="thin">
        <color theme="0" tint="-0.24994659260841701"/>
      </left>
      <right/>
      <top style="dotted">
        <color theme="0" tint="-0.24994659260841701"/>
      </top>
      <bottom style="hair">
        <color theme="0" tint="-0.24994659260841701"/>
      </bottom>
      <diagonal/>
    </border>
    <border>
      <left style="thin">
        <color theme="0" tint="-0.24994659260841701"/>
      </left>
      <right/>
      <top style="hair">
        <color theme="0" tint="-0.24994659260841701"/>
      </top>
      <bottom style="hair">
        <color theme="0" tint="-0.24994659260841701"/>
      </bottom>
      <diagonal/>
    </border>
    <border>
      <left style="thin">
        <color theme="0" tint="-0.24994659260841701"/>
      </left>
      <right/>
      <top style="hair">
        <color theme="0" tint="-0.24994659260841701"/>
      </top>
      <bottom style="thin">
        <color auto="1"/>
      </bottom>
      <diagonal/>
    </border>
    <border>
      <left style="thin">
        <color auto="1"/>
      </left>
      <right style="thin">
        <color theme="0" tint="-0.24994659260841701"/>
      </right>
      <top style="hair">
        <color theme="0" tint="-0.24994659260841701"/>
      </top>
      <bottom/>
      <diagonal/>
    </border>
    <border>
      <left style="thin">
        <color theme="0" tint="-0.24994659260841701"/>
      </left>
      <right/>
      <top style="hair">
        <color theme="0" tint="-0.24994659260841701"/>
      </top>
      <bottom/>
      <diagonal/>
    </border>
    <border>
      <left style="thin">
        <color auto="1"/>
      </left>
      <right/>
      <top style="dotted">
        <color theme="0" tint="-0.24994659260841701"/>
      </top>
      <bottom style="thin">
        <color auto="1"/>
      </bottom>
      <diagonal/>
    </border>
    <border>
      <left/>
      <right style="thin">
        <color theme="0" tint="-0.24994659260841701"/>
      </right>
      <top style="dotted">
        <color theme="0" tint="-0.24994659260841701"/>
      </top>
      <bottom style="thin">
        <color auto="1"/>
      </bottom>
      <diagonal/>
    </border>
    <border>
      <left/>
      <right style="thin">
        <color indexed="64"/>
      </right>
      <top style="thin">
        <color indexed="64"/>
      </top>
      <bottom style="double">
        <color indexed="64"/>
      </bottom>
      <diagonal/>
    </border>
  </borders>
  <cellStyleXfs count="39">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26" fillId="3" borderId="0" applyNumberFormat="0" applyBorder="0" applyAlignment="0" applyProtection="0">
      <alignment vertical="center"/>
    </xf>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0" fillId="2" borderId="0" applyNumberFormat="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31" fillId="0" borderId="0" applyFont="0" applyFill="0" applyBorder="0" applyAlignment="0" applyProtection="0">
      <alignment vertical="center"/>
    </xf>
    <xf numFmtId="38" fontId="27" fillId="0" borderId="0" applyFont="0" applyFill="0" applyBorder="0" applyAlignment="0" applyProtection="0"/>
    <xf numFmtId="6" fontId="27" fillId="0" borderId="0" applyFont="0" applyFill="0" applyBorder="0" applyAlignment="0" applyProtection="0">
      <alignment vertical="center"/>
    </xf>
    <xf numFmtId="6" fontId="31" fillId="0" borderId="0" applyFont="0" applyFill="0" applyBorder="0" applyAlignment="0" applyProtection="0">
      <alignment vertical="center"/>
    </xf>
    <xf numFmtId="6" fontId="27" fillId="0" borderId="0" applyFont="0" applyFill="0" applyBorder="0" applyAlignment="0" applyProtection="0"/>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27" fillId="0" borderId="0"/>
    <xf numFmtId="0" fontId="31" fillId="0" borderId="0">
      <alignment vertical="center"/>
    </xf>
    <xf numFmtId="0" fontId="27" fillId="0" borderId="0">
      <alignment vertical="center"/>
    </xf>
    <xf numFmtId="0" fontId="20" fillId="0" borderId="0">
      <alignment vertical="center"/>
    </xf>
    <xf numFmtId="0" fontId="32" fillId="0" borderId="0"/>
    <xf numFmtId="0" fontId="27" fillId="0" borderId="0"/>
    <xf numFmtId="0" fontId="1" fillId="0" borderId="0">
      <alignment vertical="center"/>
    </xf>
    <xf numFmtId="0" fontId="33" fillId="0" borderId="0"/>
    <xf numFmtId="0" fontId="33" fillId="0" borderId="0"/>
    <xf numFmtId="0" fontId="1" fillId="0" borderId="0">
      <alignment vertical="center"/>
    </xf>
    <xf numFmtId="38" fontId="27" fillId="0" borderId="0" applyFont="0" applyFill="0" applyBorder="0" applyAlignment="0" applyProtection="0">
      <alignment vertical="center"/>
    </xf>
    <xf numFmtId="0" fontId="53" fillId="0" borderId="0" applyNumberFormat="0" applyFill="0" applyBorder="0" applyAlignment="0" applyProtection="0">
      <alignment vertical="center"/>
    </xf>
  </cellStyleXfs>
  <cellXfs count="774">
    <xf numFmtId="0" fontId="0" fillId="0" borderId="0" xfId="0">
      <alignment vertical="center"/>
    </xf>
    <xf numFmtId="0" fontId="6" fillId="0" borderId="0" xfId="0" applyFont="1">
      <alignment vertical="center"/>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4" xfId="0" applyFont="1" applyFill="1" applyBorder="1" applyAlignment="1" applyProtection="1">
      <alignment wrapText="1"/>
      <protection locked="0"/>
    </xf>
    <xf numFmtId="0" fontId="2" fillId="9" borderId="50" xfId="0" applyFont="1" applyFill="1" applyBorder="1" applyAlignment="1" applyProtection="1">
      <alignment wrapText="1"/>
      <protection locked="0"/>
    </xf>
    <xf numFmtId="0" fontId="2" fillId="9" borderId="56" xfId="0" applyFont="1" applyFill="1" applyBorder="1" applyAlignment="1" applyProtection="1">
      <alignment wrapText="1"/>
      <protection locked="0"/>
    </xf>
    <xf numFmtId="0" fontId="2" fillId="9" borderId="63" xfId="0" applyFont="1" applyFill="1" applyBorder="1" applyAlignment="1" applyProtection="1">
      <alignment wrapText="1"/>
      <protection locked="0"/>
    </xf>
    <xf numFmtId="0" fontId="2" fillId="9" borderId="68" xfId="0" applyFont="1" applyFill="1" applyBorder="1" applyAlignment="1" applyProtection="1">
      <alignment horizontal="justify" vertical="center" wrapText="1"/>
      <protection locked="0"/>
    </xf>
    <xf numFmtId="38" fontId="7" fillId="6" borderId="43" xfId="37" applyFont="1" applyFill="1" applyBorder="1" applyAlignment="1" applyProtection="1">
      <alignment horizontal="right" vertical="center" shrinkToFit="1"/>
    </xf>
    <xf numFmtId="38" fontId="7" fillId="6" borderId="43" xfId="37" applyFont="1" applyFill="1" applyBorder="1" applyAlignment="1" applyProtection="1">
      <alignment horizontal="right" vertical="center" wrapText="1"/>
    </xf>
    <xf numFmtId="38" fontId="7" fillId="6" borderId="69" xfId="37" applyFont="1" applyFill="1" applyBorder="1" applyAlignment="1" applyProtection="1">
      <alignment horizontal="right" vertical="center" shrinkToFit="1"/>
    </xf>
    <xf numFmtId="38" fontId="7" fillId="8" borderId="73" xfId="1" applyFont="1" applyFill="1" applyBorder="1" applyAlignment="1" applyProtection="1">
      <alignment horizontal="right" vertical="center" shrinkToFit="1"/>
    </xf>
    <xf numFmtId="0" fontId="2" fillId="9" borderId="74"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89"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0" fontId="41" fillId="0" borderId="10" xfId="0" applyFont="1" applyBorder="1" applyAlignment="1">
      <alignment vertical="center" wrapText="1"/>
    </xf>
    <xf numFmtId="49" fontId="41" fillId="0" borderId="10" xfId="0" applyNumberFormat="1" applyFont="1" applyBorder="1" applyAlignment="1">
      <alignment horizontal="center" vertical="center"/>
    </xf>
    <xf numFmtId="0" fontId="41" fillId="0" borderId="10" xfId="0" applyFont="1" applyBorder="1" applyAlignment="1">
      <alignment horizontal="left" vertical="center"/>
    </xf>
    <xf numFmtId="38" fontId="2" fillId="0" borderId="0" xfId="1" applyFont="1" applyBorder="1" applyAlignment="1" applyProtection="1">
      <alignment vertical="center" wrapText="1"/>
    </xf>
    <xf numFmtId="0" fontId="41" fillId="0" borderId="10" xfId="0" applyFont="1" applyBorder="1" applyAlignment="1">
      <alignment horizontal="center" vertical="center"/>
    </xf>
    <xf numFmtId="0" fontId="8" fillId="0" borderId="0" xfId="0" applyFont="1" applyAlignment="1">
      <alignment horizontal="right" vertical="center"/>
    </xf>
    <xf numFmtId="38" fontId="7" fillId="9" borderId="40" xfId="1" applyFont="1" applyFill="1" applyBorder="1" applyAlignment="1" applyProtection="1">
      <alignment vertical="center" shrinkToFit="1"/>
      <protection locked="0"/>
    </xf>
    <xf numFmtId="38" fontId="7" fillId="9" borderId="41" xfId="1" applyFont="1" applyFill="1" applyBorder="1" applyAlignment="1" applyProtection="1">
      <alignment vertical="center" shrinkToFit="1"/>
      <protection locked="0"/>
    </xf>
    <xf numFmtId="0" fontId="2" fillId="9" borderId="42" xfId="0" applyFont="1" applyFill="1" applyBorder="1" applyAlignment="1" applyProtection="1">
      <alignment vertical="center" wrapText="1"/>
      <protection locked="0"/>
    </xf>
    <xf numFmtId="38" fontId="7" fillId="9" borderId="46" xfId="1" applyFont="1" applyFill="1" applyBorder="1" applyAlignment="1" applyProtection="1">
      <alignment vertical="center" shrinkToFit="1"/>
      <protection locked="0"/>
    </xf>
    <xf numFmtId="38" fontId="7" fillId="9" borderId="47" xfId="1" applyFont="1" applyFill="1" applyBorder="1" applyAlignment="1" applyProtection="1">
      <alignment vertical="center" shrinkToFit="1"/>
      <protection locked="0"/>
    </xf>
    <xf numFmtId="0" fontId="2" fillId="9" borderId="48" xfId="0" applyFont="1" applyFill="1" applyBorder="1" applyAlignment="1" applyProtection="1">
      <alignment vertical="center" wrapText="1"/>
      <protection locked="0"/>
    </xf>
    <xf numFmtId="38" fontId="7" fillId="8" borderId="52"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38" fontId="7" fillId="8" borderId="55" xfId="1" applyFont="1" applyFill="1" applyBorder="1" applyAlignment="1" applyProtection="1">
      <alignment vertical="center" shrinkToFit="1"/>
    </xf>
    <xf numFmtId="38" fontId="7" fillId="9" borderId="57" xfId="1" applyFont="1" applyFill="1" applyBorder="1" applyAlignment="1" applyProtection="1">
      <alignment vertical="center" shrinkToFit="1"/>
      <protection locked="0"/>
    </xf>
    <xf numFmtId="38" fontId="7" fillId="8" borderId="59" xfId="1" applyFont="1" applyFill="1" applyBorder="1" applyAlignment="1" applyProtection="1">
      <alignment vertical="center" shrinkToFit="1"/>
    </xf>
    <xf numFmtId="38" fontId="7" fillId="8" borderId="61" xfId="1" applyFont="1" applyFill="1" applyBorder="1" applyAlignment="1" applyProtection="1">
      <alignment vertical="center" shrinkToFit="1"/>
    </xf>
    <xf numFmtId="38" fontId="7" fillId="8" borderId="64" xfId="1" applyFont="1" applyFill="1" applyBorder="1" applyAlignment="1" applyProtection="1">
      <alignment horizontal="right" vertical="center" shrinkToFit="1"/>
    </xf>
    <xf numFmtId="38" fontId="7" fillId="8" borderId="66" xfId="1" applyFont="1" applyFill="1" applyBorder="1" applyAlignment="1" applyProtection="1">
      <alignment horizontal="right" vertical="center" shrinkToFit="1"/>
    </xf>
    <xf numFmtId="38" fontId="7" fillId="8" borderId="67" xfId="1" applyFont="1" applyFill="1" applyBorder="1" applyAlignment="1" applyProtection="1">
      <alignment horizontal="right" vertical="center" shrinkToFit="1"/>
    </xf>
    <xf numFmtId="38" fontId="7" fillId="9" borderId="45" xfId="1" applyFont="1" applyFill="1" applyBorder="1" applyAlignment="1" applyProtection="1">
      <alignment horizontal="right" vertical="center" shrinkToFit="1"/>
      <protection locked="0"/>
    </xf>
    <xf numFmtId="38" fontId="7" fillId="8" borderId="70" xfId="1" applyFont="1" applyFill="1" applyBorder="1" applyAlignment="1" applyProtection="1">
      <alignment horizontal="right" vertical="center" shrinkToFit="1"/>
    </xf>
    <xf numFmtId="38" fontId="7" fillId="8" borderId="72" xfId="1" applyFont="1" applyFill="1" applyBorder="1" applyAlignment="1" applyProtection="1">
      <alignment horizontal="right" vertical="center" shrinkToFit="1"/>
    </xf>
    <xf numFmtId="38" fontId="7" fillId="9" borderId="106" xfId="1" applyFont="1" applyFill="1" applyBorder="1" applyAlignment="1" applyProtection="1">
      <alignment vertical="center" shrinkToFit="1"/>
      <protection locked="0"/>
    </xf>
    <xf numFmtId="38" fontId="7" fillId="9" borderId="107" xfId="1" applyFont="1" applyFill="1" applyBorder="1" applyAlignment="1" applyProtection="1">
      <alignment vertical="center" shrinkToFit="1"/>
      <protection locked="0"/>
    </xf>
    <xf numFmtId="38" fontId="7" fillId="9" borderId="108" xfId="1" applyFont="1" applyFill="1" applyBorder="1" applyAlignment="1" applyProtection="1">
      <alignment vertical="center" shrinkToFit="1"/>
      <protection locked="0"/>
    </xf>
    <xf numFmtId="0" fontId="21"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56" fontId="8" fillId="4" borderId="0" xfId="0" quotePrefix="1" applyNumberFormat="1" applyFont="1" applyFill="1" applyAlignment="1">
      <alignment horizontal="center" vertical="center" wrapText="1"/>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8" fillId="4" borderId="0" xfId="0" applyFont="1" applyFill="1">
      <alignment vertical="center"/>
    </xf>
    <xf numFmtId="0" fontId="8" fillId="4" borderId="0" xfId="0" applyFont="1" applyFill="1" applyAlignment="1">
      <alignment horizontal="righ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7" xfId="0" applyFont="1" applyFill="1" applyBorder="1" applyAlignment="1">
      <alignment horizontal="left" vertical="center"/>
    </xf>
    <xf numFmtId="0" fontId="8" fillId="0" borderId="8" xfId="0" applyFont="1" applyBorder="1" applyAlignment="1">
      <alignment horizontal="center" vertical="center" wrapText="1"/>
    </xf>
    <xf numFmtId="0" fontId="2" fillId="4" borderId="0" xfId="0" applyFont="1" applyFill="1" applyAlignment="1">
      <alignment horizontal="right" vertical="top"/>
    </xf>
    <xf numFmtId="0" fontId="2" fillId="4" borderId="0" xfId="0" applyFont="1" applyFill="1" applyAlignment="1">
      <alignment vertical="top"/>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21"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1"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11" fillId="0" borderId="0" xfId="2" applyNumberFormat="1" applyFont="1" applyAlignment="1">
      <alignment horizontal="left" vertical="center"/>
    </xf>
    <xf numFmtId="0" fontId="19" fillId="0" borderId="0" xfId="2" applyFont="1">
      <alignment vertical="center"/>
    </xf>
    <xf numFmtId="49" fontId="8" fillId="0" borderId="0" xfId="2" applyNumberFormat="1" applyFont="1">
      <alignment vertical="center"/>
    </xf>
    <xf numFmtId="0" fontId="21"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42"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2"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42" fillId="0" borderId="0" xfId="2" applyFont="1" applyAlignment="1">
      <alignment horizontal="left" vertical="center"/>
    </xf>
    <xf numFmtId="0" fontId="2" fillId="0" borderId="0" xfId="2" applyFont="1" applyAlignment="1">
      <alignment vertical="center" wrapText="1"/>
    </xf>
    <xf numFmtId="0" fontId="43"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42" fillId="0" borderId="0" xfId="2" applyFont="1" applyAlignment="1">
      <alignment vertical="center" wrapText="1"/>
    </xf>
    <xf numFmtId="180" fontId="2" fillId="0" borderId="0" xfId="2" quotePrefix="1" applyNumberFormat="1" applyFont="1" applyAlignment="1">
      <alignment horizontal="center" vertical="center" wrapText="1"/>
    </xf>
    <xf numFmtId="0" fontId="36" fillId="0" borderId="0" xfId="2" applyFont="1">
      <alignment vertical="center"/>
    </xf>
    <xf numFmtId="0" fontId="36"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49" fontId="9" fillId="0" borderId="12" xfId="0" applyNumberFormat="1" applyFont="1" applyBorder="1">
      <alignment vertical="center"/>
    </xf>
    <xf numFmtId="49" fontId="23" fillId="0" borderId="11" xfId="0" applyNumberFormat="1" applyFont="1" applyBorder="1">
      <alignment vertical="center"/>
    </xf>
    <xf numFmtId="49" fontId="23"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4"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7" fillId="0" borderId="0" xfId="0" applyFont="1">
      <alignment vertical="center"/>
    </xf>
    <xf numFmtId="0" fontId="37" fillId="0" borderId="0" xfId="0" applyFont="1" applyAlignment="1">
      <alignment horizontal="center" vertical="center"/>
    </xf>
    <xf numFmtId="0" fontId="44" fillId="0" borderId="0" xfId="0" applyFont="1">
      <alignment vertical="center"/>
    </xf>
    <xf numFmtId="0" fontId="40" fillId="0" borderId="0" xfId="0" applyFont="1">
      <alignment vertical="center"/>
    </xf>
    <xf numFmtId="0" fontId="7" fillId="0" borderId="29"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39" xfId="0" applyFont="1" applyBorder="1" applyAlignment="1">
      <alignment horizontal="left" vertical="center" wrapText="1"/>
    </xf>
    <xf numFmtId="0" fontId="2" fillId="0" borderId="41" xfId="0" applyFont="1" applyBorder="1" applyAlignment="1">
      <alignment horizontal="center" vertical="center" shrinkToFit="1"/>
    </xf>
    <xf numFmtId="0" fontId="7" fillId="0" borderId="45" xfId="0" applyFont="1" applyBorder="1" applyAlignment="1">
      <alignment horizontal="center" vertical="center" wrapText="1"/>
    </xf>
    <xf numFmtId="0" fontId="2" fillId="0" borderId="47" xfId="0" applyFont="1" applyBorder="1" applyAlignment="1">
      <alignment horizontal="center" vertical="center" shrinkToFit="1"/>
    </xf>
    <xf numFmtId="177" fontId="2" fillId="0" borderId="47" xfId="0" applyNumberFormat="1" applyFont="1" applyBorder="1" applyAlignment="1">
      <alignment horizontal="center" vertical="center" shrinkToFit="1"/>
    </xf>
    <xf numFmtId="0" fontId="7" fillId="0" borderId="51" xfId="0" applyFont="1" applyBorder="1" applyAlignment="1">
      <alignment horizontal="center" vertical="center" wrapText="1"/>
    </xf>
    <xf numFmtId="0" fontId="2" fillId="6" borderId="53" xfId="0" applyFont="1" applyFill="1" applyBorder="1" applyAlignment="1">
      <alignment horizontal="center" vertical="center" shrinkToFit="1"/>
    </xf>
    <xf numFmtId="0" fontId="2" fillId="6" borderId="53" xfId="0" applyFont="1" applyFill="1" applyBorder="1" applyAlignment="1">
      <alignment vertical="center" wrapText="1"/>
    </xf>
    <xf numFmtId="0" fontId="7" fillId="0" borderId="45" xfId="0" applyFont="1" applyBorder="1" applyAlignment="1">
      <alignment horizontal="left" vertical="center" wrapText="1"/>
    </xf>
    <xf numFmtId="0" fontId="2" fillId="0" borderId="58" xfId="0" applyFont="1" applyBorder="1" applyAlignment="1">
      <alignment horizontal="center" vertical="center" shrinkToFit="1"/>
    </xf>
    <xf numFmtId="0" fontId="7" fillId="0" borderId="59" xfId="0" applyFont="1" applyBorder="1" applyAlignment="1">
      <alignment horizontal="center" vertical="center" wrapText="1"/>
    </xf>
    <xf numFmtId="0" fontId="2" fillId="6" borderId="60" xfId="0" applyFont="1" applyFill="1" applyBorder="1" applyAlignment="1">
      <alignment horizontal="justify" vertical="center" wrapText="1"/>
    </xf>
    <xf numFmtId="0" fontId="2" fillId="6" borderId="53" xfId="0" applyFont="1" applyFill="1" applyBorder="1" applyAlignment="1">
      <alignment horizontal="justify" vertical="center" wrapText="1"/>
    </xf>
    <xf numFmtId="0" fontId="2" fillId="6" borderId="60" xfId="0" applyFont="1" applyFill="1" applyBorder="1" applyAlignment="1">
      <alignment vertical="center" wrapText="1"/>
    </xf>
    <xf numFmtId="0" fontId="7" fillId="0" borderId="64" xfId="0" applyFont="1" applyBorder="1" applyAlignment="1">
      <alignment horizontal="left" vertical="center" wrapText="1"/>
    </xf>
    <xf numFmtId="9" fontId="2" fillId="6" borderId="65" xfId="0" applyNumberFormat="1" applyFont="1" applyFill="1" applyBorder="1" applyAlignment="1">
      <alignment horizontal="left" vertical="center" wrapText="1"/>
    </xf>
    <xf numFmtId="0" fontId="8" fillId="0" borderId="50" xfId="0" applyFont="1" applyBorder="1" applyAlignment="1">
      <alignment horizontal="justify" vertical="center" wrapText="1"/>
    </xf>
    <xf numFmtId="0" fontId="7" fillId="0" borderId="70" xfId="0" applyFont="1" applyBorder="1" applyAlignment="1">
      <alignment horizontal="left" vertical="center" wrapText="1"/>
    </xf>
    <xf numFmtId="0" fontId="2" fillId="6" borderId="71" xfId="0" applyFont="1" applyFill="1" applyBorder="1" applyAlignment="1">
      <alignment horizontal="justify" vertical="center" wrapText="1"/>
    </xf>
    <xf numFmtId="0" fontId="27" fillId="0" borderId="0" xfId="0" applyFont="1" applyAlignment="1">
      <alignment horizontal="center" vertical="center"/>
    </xf>
    <xf numFmtId="0" fontId="2" fillId="0" borderId="48" xfId="0" applyFont="1" applyBorder="1" applyAlignment="1">
      <alignment horizontal="center" vertical="center" shrinkToFit="1"/>
    </xf>
    <xf numFmtId="177" fontId="2" fillId="0" borderId="48" xfId="0" applyNumberFormat="1"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105" xfId="0" applyFont="1" applyBorder="1" applyAlignment="1">
      <alignment horizontal="center" vertical="center" shrinkToFit="1"/>
    </xf>
    <xf numFmtId="0" fontId="36" fillId="0" borderId="0" xfId="0" applyFont="1">
      <alignment vertical="center"/>
    </xf>
    <xf numFmtId="0" fontId="7" fillId="0" borderId="0" xfId="0" applyFont="1" applyAlignment="1">
      <alignment vertical="center" wrapText="1"/>
    </xf>
    <xf numFmtId="0" fontId="25"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6" xfId="0" applyFont="1" applyBorder="1" applyAlignment="1">
      <alignment horizontal="left" vertical="center"/>
    </xf>
    <xf numFmtId="0" fontId="8" fillId="0" borderId="27" xfId="0" applyFont="1" applyBorder="1" applyAlignment="1">
      <alignment horizontal="center" vertical="center" wrapText="1"/>
    </xf>
    <xf numFmtId="0" fontId="7" fillId="0" borderId="27" xfId="0" applyFont="1" applyBorder="1" applyAlignment="1">
      <alignment horizontal="center" vertical="center"/>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28" xfId="0" applyFont="1" applyFill="1" applyBorder="1">
      <alignment vertical="center"/>
    </xf>
    <xf numFmtId="0" fontId="36" fillId="0" borderId="0" xfId="0" applyFont="1" applyAlignment="1">
      <alignment vertical="center" wrapText="1"/>
    </xf>
    <xf numFmtId="0" fontId="7" fillId="0" borderId="0" xfId="19" applyFont="1" applyAlignment="1">
      <alignment horizontal="center" vertical="center"/>
    </xf>
    <xf numFmtId="0" fontId="22"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116" xfId="0" applyFont="1" applyFill="1" applyBorder="1" applyAlignment="1">
      <alignment horizontal="center" vertical="center" shrinkToFit="1"/>
    </xf>
    <xf numFmtId="0" fontId="2" fillId="6" borderId="117" xfId="0" applyFont="1" applyFill="1" applyBorder="1" applyAlignment="1">
      <alignment horizontal="justify" vertical="center" wrapText="1"/>
    </xf>
    <xf numFmtId="9" fontId="2" fillId="6" borderId="118" xfId="0" applyNumberFormat="1" applyFont="1" applyFill="1" applyBorder="1" applyAlignment="1">
      <alignment horizontal="left" vertical="center" wrapText="1"/>
    </xf>
    <xf numFmtId="38" fontId="7" fillId="6" borderId="109" xfId="37" applyFont="1" applyFill="1" applyBorder="1" applyAlignment="1" applyProtection="1">
      <alignment horizontal="right" vertical="center" shrinkToFit="1"/>
    </xf>
    <xf numFmtId="0" fontId="2" fillId="6" borderId="119" xfId="0" applyFont="1" applyFill="1" applyBorder="1" applyAlignment="1">
      <alignment horizontal="justify" vertical="center" wrapText="1"/>
    </xf>
    <xf numFmtId="38" fontId="7" fillId="9" borderId="58" xfId="1" applyFont="1" applyFill="1" applyBorder="1" applyAlignment="1" applyProtection="1">
      <alignment vertical="center" shrinkToFit="1"/>
      <protection locked="0"/>
    </xf>
    <xf numFmtId="0" fontId="45" fillId="4" borderId="0" xfId="0" applyFont="1" applyFill="1">
      <alignment vertical="center"/>
    </xf>
    <xf numFmtId="0" fontId="47" fillId="0" borderId="0" xfId="0" applyFont="1">
      <alignment vertical="center"/>
    </xf>
    <xf numFmtId="0" fontId="46" fillId="4" borderId="0" xfId="0" applyFont="1" applyFill="1">
      <alignment vertical="center"/>
    </xf>
    <xf numFmtId="0" fontId="46" fillId="4" borderId="0" xfId="0" applyFont="1" applyFill="1" applyAlignment="1">
      <alignment horizontal="right" vertical="center"/>
    </xf>
    <xf numFmtId="38" fontId="7" fillId="9" borderId="120" xfId="1" applyFont="1" applyFill="1" applyBorder="1" applyAlignment="1" applyProtection="1">
      <alignment vertical="center" shrinkToFit="1"/>
      <protection locked="0"/>
    </xf>
    <xf numFmtId="0" fontId="2" fillId="0" borderId="121" xfId="0" applyFont="1" applyBorder="1" applyAlignment="1">
      <alignment horizontal="center" vertical="center" shrinkToFit="1"/>
    </xf>
    <xf numFmtId="38" fontId="7" fillId="9" borderId="121" xfId="1" applyFont="1" applyFill="1" applyBorder="1" applyAlignment="1" applyProtection="1">
      <alignment vertical="center" shrinkToFit="1"/>
      <protection locked="0"/>
    </xf>
    <xf numFmtId="0" fontId="10" fillId="4" borderId="0" xfId="0" applyFont="1" applyFill="1" applyAlignment="1">
      <alignment horizontal="distributed" vertical="center"/>
    </xf>
    <xf numFmtId="38" fontId="7" fillId="8" borderId="55" xfId="1" applyFont="1" applyFill="1" applyBorder="1" applyAlignment="1" applyProtection="1">
      <alignment vertical="center" shrinkToFit="1"/>
      <protection locked="0"/>
    </xf>
    <xf numFmtId="38" fontId="27" fillId="0" borderId="0" xfId="1" applyFont="1" applyProtection="1">
      <alignment vertical="center"/>
    </xf>
    <xf numFmtId="0" fontId="2" fillId="9" borderId="105" xfId="0" applyFont="1" applyFill="1" applyBorder="1" applyAlignment="1" applyProtection="1">
      <alignment vertical="center" wrapText="1"/>
      <protection locked="0"/>
    </xf>
    <xf numFmtId="38" fontId="7" fillId="8" borderId="62" xfId="1" applyFont="1" applyFill="1" applyBorder="1" applyAlignment="1" applyProtection="1">
      <alignment vertical="center" shrinkToFit="1"/>
      <protection locked="0"/>
    </xf>
    <xf numFmtId="49" fontId="8" fillId="0" borderId="0" xfId="0" applyNumberFormat="1" applyFont="1" applyAlignment="1">
      <alignment horizontal="right" vertical="center"/>
    </xf>
    <xf numFmtId="0" fontId="12" fillId="0" borderId="122" xfId="0" applyFont="1" applyBorder="1" applyAlignment="1">
      <alignment horizontal="center" vertical="center"/>
    </xf>
    <xf numFmtId="0" fontId="7" fillId="5" borderId="10" xfId="0" applyFont="1" applyFill="1" applyBorder="1">
      <alignment vertical="center"/>
    </xf>
    <xf numFmtId="0" fontId="7" fillId="5" borderId="10" xfId="0" applyFont="1" applyFill="1" applyBorder="1" applyAlignment="1">
      <alignment horizontal="center" vertical="center" shrinkToFit="1"/>
    </xf>
    <xf numFmtId="0" fontId="12" fillId="0" borderId="0" xfId="0" applyFont="1">
      <alignment vertical="center"/>
    </xf>
    <xf numFmtId="0" fontId="48" fillId="0" borderId="0" xfId="0" applyFont="1">
      <alignment vertical="center"/>
    </xf>
    <xf numFmtId="49" fontId="49"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83" xfId="19" applyFont="1" applyBorder="1" applyProtection="1">
      <alignment vertical="center"/>
      <protection locked="0"/>
    </xf>
    <xf numFmtId="0" fontId="7" fillId="0" borderId="84" xfId="19" applyFont="1" applyBorder="1" applyProtection="1">
      <alignment vertical="center"/>
      <protection locked="0"/>
    </xf>
    <xf numFmtId="0" fontId="7" fillId="0" borderId="85" xfId="19" applyFont="1" applyBorder="1" applyProtection="1">
      <alignment vertical="center"/>
      <protection locked="0"/>
    </xf>
    <xf numFmtId="0" fontId="7" fillId="0" borderId="91" xfId="19" applyFont="1" applyBorder="1" applyProtection="1">
      <alignment vertical="center"/>
      <protection locked="0"/>
    </xf>
    <xf numFmtId="0" fontId="7" fillId="0" borderId="92" xfId="19" applyFont="1" applyBorder="1" applyProtection="1">
      <alignment vertical="center"/>
      <protection locked="0"/>
    </xf>
    <xf numFmtId="0" fontId="7" fillId="0" borderId="93" xfId="19" applyFont="1" applyBorder="1" applyProtection="1">
      <alignment vertical="center"/>
      <protection locked="0"/>
    </xf>
    <xf numFmtId="0" fontId="7" fillId="0" borderId="94" xfId="19" applyFont="1" applyBorder="1" applyProtection="1">
      <alignment vertical="center"/>
      <protection locked="0"/>
    </xf>
    <xf numFmtId="0" fontId="7" fillId="0" borderId="95" xfId="19" applyFont="1" applyBorder="1" applyProtection="1">
      <alignment vertical="center"/>
      <protection locked="0"/>
    </xf>
    <xf numFmtId="0" fontId="7" fillId="0" borderId="96" xfId="19" applyFont="1" applyBorder="1" applyProtection="1">
      <alignment vertical="center"/>
      <protection locked="0"/>
    </xf>
    <xf numFmtId="0" fontId="7" fillId="0" borderId="77" xfId="19" applyFont="1" applyBorder="1" applyProtection="1">
      <alignment vertical="center"/>
      <protection locked="0"/>
    </xf>
    <xf numFmtId="0" fontId="7" fillId="0" borderId="97" xfId="19" applyFont="1" applyBorder="1" applyProtection="1">
      <alignment vertical="center"/>
      <protection locked="0"/>
    </xf>
    <xf numFmtId="0" fontId="7" fillId="0" borderId="98" xfId="19" applyFont="1" applyBorder="1" applyProtection="1">
      <alignment vertical="center"/>
      <protection locked="0"/>
    </xf>
    <xf numFmtId="0" fontId="7" fillId="0" borderId="99" xfId="19" applyFont="1" applyBorder="1" applyProtection="1">
      <alignment vertical="center"/>
      <protection locked="0"/>
    </xf>
    <xf numFmtId="0" fontId="21" fillId="0" borderId="0" xfId="19" applyFont="1" applyProtection="1">
      <alignment vertical="center"/>
      <protection locked="0"/>
    </xf>
    <xf numFmtId="0" fontId="7" fillId="0" borderId="79" xfId="19" applyFont="1" applyBorder="1" applyProtection="1">
      <alignment vertical="center"/>
      <protection locked="0"/>
    </xf>
    <xf numFmtId="0" fontId="7" fillId="0" borderId="100" xfId="19" applyFont="1" applyBorder="1" applyProtection="1">
      <alignment vertical="center"/>
      <protection locked="0"/>
    </xf>
    <xf numFmtId="0" fontId="7" fillId="0" borderId="55" xfId="19" applyFont="1" applyBorder="1" applyProtection="1">
      <alignment vertical="center"/>
      <protection locked="0"/>
    </xf>
    <xf numFmtId="0" fontId="0" fillId="11" borderId="10" xfId="0" applyFill="1" applyBorder="1" applyProtection="1">
      <alignment vertical="center"/>
      <protection locked="0"/>
    </xf>
    <xf numFmtId="3" fontId="2" fillId="9" borderId="10" xfId="0" applyNumberFormat="1" applyFont="1" applyFill="1" applyBorder="1" applyAlignment="1" applyProtection="1">
      <alignment horizontal="left" vertical="top" shrinkToFit="1"/>
      <protection locked="0"/>
    </xf>
    <xf numFmtId="0" fontId="37" fillId="0" borderId="0" xfId="0" applyFont="1" applyAlignment="1">
      <alignment horizontal="center" vertical="center" wrapText="1"/>
    </xf>
    <xf numFmtId="0" fontId="37" fillId="5" borderId="123" xfId="0" applyFont="1" applyFill="1" applyBorder="1" applyAlignment="1">
      <alignment horizontal="left" vertical="center" wrapText="1"/>
    </xf>
    <xf numFmtId="0" fontId="37" fillId="5" borderId="124" xfId="0" applyFont="1" applyFill="1" applyBorder="1" applyAlignment="1">
      <alignment horizontal="center" vertical="center" wrapText="1"/>
    </xf>
    <xf numFmtId="0" fontId="37" fillId="5" borderId="125" xfId="0" applyFont="1" applyFill="1" applyBorder="1" applyAlignment="1">
      <alignment horizontal="center" vertical="center" wrapText="1"/>
    </xf>
    <xf numFmtId="0" fontId="7" fillId="0" borderId="126" xfId="0" applyFont="1" applyBorder="1">
      <alignment vertical="center"/>
    </xf>
    <xf numFmtId="0" fontId="7" fillId="8" borderId="127" xfId="0" applyFont="1" applyFill="1" applyBorder="1">
      <alignment vertical="center"/>
    </xf>
    <xf numFmtId="0" fontId="7" fillId="14" borderId="127" xfId="0" applyFont="1" applyFill="1" applyBorder="1">
      <alignment vertical="center"/>
    </xf>
    <xf numFmtId="0" fontId="7" fillId="14" borderId="128" xfId="0" applyFont="1" applyFill="1" applyBorder="1">
      <alignment vertical="center"/>
    </xf>
    <xf numFmtId="0" fontId="7" fillId="0" borderId="127" xfId="0" applyFont="1" applyBorder="1">
      <alignment vertical="center"/>
    </xf>
    <xf numFmtId="0" fontId="7" fillId="8" borderId="128" xfId="0" applyFont="1" applyFill="1" applyBorder="1">
      <alignment vertical="center"/>
    </xf>
    <xf numFmtId="0" fontId="7" fillId="0" borderId="129" xfId="0" applyFont="1" applyBorder="1">
      <alignment vertical="center"/>
    </xf>
    <xf numFmtId="0" fontId="7" fillId="8" borderId="130" xfId="0" applyFont="1" applyFill="1" applyBorder="1">
      <alignment vertical="center"/>
    </xf>
    <xf numFmtId="0" fontId="7" fillId="14" borderId="130" xfId="0" applyFont="1" applyFill="1" applyBorder="1">
      <alignment vertical="center"/>
    </xf>
    <xf numFmtId="0" fontId="7" fillId="14" borderId="131" xfId="0" applyFont="1" applyFill="1" applyBorder="1">
      <alignment vertical="center"/>
    </xf>
    <xf numFmtId="0" fontId="7" fillId="5" borderId="124" xfId="0" applyFont="1" applyFill="1" applyBorder="1">
      <alignment vertical="center"/>
    </xf>
    <xf numFmtId="0" fontId="37" fillId="5" borderId="123" xfId="0" applyFont="1" applyFill="1" applyBorder="1" applyAlignment="1">
      <alignment horizontal="left" vertical="center"/>
    </xf>
    <xf numFmtId="0" fontId="7" fillId="15" borderId="132" xfId="0" applyFont="1" applyFill="1" applyBorder="1">
      <alignment vertical="center"/>
    </xf>
    <xf numFmtId="0" fontId="7" fillId="15" borderId="133" xfId="0" applyFont="1" applyFill="1" applyBorder="1">
      <alignment vertical="center"/>
    </xf>
    <xf numFmtId="0" fontId="7" fillId="15" borderId="134" xfId="0" applyFont="1" applyFill="1" applyBorder="1">
      <alignment vertical="center"/>
    </xf>
    <xf numFmtId="0" fontId="7" fillId="0" borderId="128" xfId="0" applyFont="1" applyBorder="1">
      <alignment vertical="center"/>
    </xf>
    <xf numFmtId="179" fontId="7" fillId="8" borderId="128" xfId="0" applyNumberFormat="1" applyFont="1" applyFill="1" applyBorder="1">
      <alignment vertical="center"/>
    </xf>
    <xf numFmtId="3" fontId="7" fillId="8" borderId="127" xfId="0" applyNumberFormat="1" applyFont="1" applyFill="1" applyBorder="1">
      <alignment vertical="center"/>
    </xf>
    <xf numFmtId="3" fontId="7" fillId="8" borderId="130" xfId="0" applyNumberFormat="1" applyFont="1" applyFill="1" applyBorder="1">
      <alignment vertical="center"/>
    </xf>
    <xf numFmtId="0" fontId="7" fillId="0" borderId="137" xfId="0" applyFont="1" applyBorder="1">
      <alignment vertical="center"/>
    </xf>
    <xf numFmtId="0" fontId="7" fillId="14" borderId="138" xfId="0" applyFont="1" applyFill="1" applyBorder="1">
      <alignment vertical="center"/>
    </xf>
    <xf numFmtId="0" fontId="7" fillId="14" borderId="139" xfId="0" applyFont="1" applyFill="1" applyBorder="1">
      <alignment vertical="center"/>
    </xf>
    <xf numFmtId="0" fontId="7" fillId="0" borderId="140" xfId="0" applyFont="1" applyBorder="1">
      <alignment vertical="center"/>
    </xf>
    <xf numFmtId="0" fontId="7" fillId="8" borderId="141" xfId="0" applyFont="1" applyFill="1" applyBorder="1">
      <alignment vertical="center"/>
    </xf>
    <xf numFmtId="0" fontId="7" fillId="0" borderId="142" xfId="0" applyFont="1" applyBorder="1">
      <alignment vertical="center"/>
    </xf>
    <xf numFmtId="0" fontId="7" fillId="14" borderId="142" xfId="0" applyFont="1" applyFill="1" applyBorder="1">
      <alignment vertical="center"/>
    </xf>
    <xf numFmtId="0" fontId="7" fillId="14" borderId="141" xfId="0" applyFont="1" applyFill="1" applyBorder="1">
      <alignment vertical="center"/>
    </xf>
    <xf numFmtId="0" fontId="7" fillId="0" borderId="143" xfId="0" applyFont="1" applyBorder="1">
      <alignment vertical="center"/>
    </xf>
    <xf numFmtId="0" fontId="7" fillId="8" borderId="147" xfId="0" applyFont="1" applyFill="1" applyBorder="1">
      <alignment vertical="center"/>
    </xf>
    <xf numFmtId="0" fontId="7" fillId="0" borderId="149" xfId="0" applyFont="1" applyBorder="1">
      <alignment vertical="center"/>
    </xf>
    <xf numFmtId="0" fontId="7" fillId="8" borderId="150" xfId="0" applyFont="1" applyFill="1" applyBorder="1">
      <alignment vertical="center"/>
    </xf>
    <xf numFmtId="0" fontId="7" fillId="14" borderId="135" xfId="0" applyFont="1" applyFill="1" applyBorder="1">
      <alignment vertical="center"/>
    </xf>
    <xf numFmtId="0" fontId="7" fillId="14" borderId="136" xfId="0" applyFont="1" applyFill="1" applyBorder="1">
      <alignment vertical="center"/>
    </xf>
    <xf numFmtId="0" fontId="7" fillId="14" borderId="144" xfId="0" applyFont="1" applyFill="1" applyBorder="1">
      <alignment vertical="center"/>
    </xf>
    <xf numFmtId="0" fontId="7" fillId="14" borderId="145" xfId="0" applyFont="1" applyFill="1" applyBorder="1">
      <alignment vertical="center"/>
    </xf>
    <xf numFmtId="0" fontId="7" fillId="0" borderId="130" xfId="0" applyFont="1" applyBorder="1">
      <alignment vertical="center"/>
    </xf>
    <xf numFmtId="0" fontId="0" fillId="0" borderId="11" xfId="0" applyBorder="1">
      <alignment vertical="center"/>
    </xf>
    <xf numFmtId="0" fontId="0" fillId="0" borderId="12" xfId="0" applyBorder="1">
      <alignment vertical="center"/>
    </xf>
    <xf numFmtId="0" fontId="7" fillId="16" borderId="127" xfId="0" applyFont="1" applyFill="1" applyBorder="1" applyAlignment="1">
      <alignment horizontal="center" vertical="center"/>
    </xf>
    <xf numFmtId="0" fontId="7" fillId="16" borderId="146" xfId="0" applyFont="1" applyFill="1" applyBorder="1" applyAlignment="1">
      <alignment horizontal="center" vertical="center"/>
    </xf>
    <xf numFmtId="0" fontId="7" fillId="16" borderId="141" xfId="0" applyFont="1" applyFill="1" applyBorder="1" applyAlignment="1">
      <alignment horizontal="center" vertical="center"/>
    </xf>
    <xf numFmtId="0" fontId="7" fillId="16" borderId="147" xfId="0" applyFont="1" applyFill="1" applyBorder="1" applyAlignment="1">
      <alignment horizontal="center" vertical="center"/>
    </xf>
    <xf numFmtId="0" fontId="7" fillId="16" borderId="148" xfId="0" applyFont="1" applyFill="1" applyBorder="1" applyAlignment="1">
      <alignment horizontal="center" vertical="center" shrinkToFit="1"/>
    </xf>
    <xf numFmtId="0" fontId="7" fillId="16" borderId="127" xfId="0" applyFont="1" applyFill="1" applyBorder="1" applyAlignment="1">
      <alignment horizontal="center" vertical="center" shrinkToFit="1"/>
    </xf>
    <xf numFmtId="0" fontId="54" fillId="0" borderId="0" xfId="38" applyFont="1">
      <alignment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2" fillId="0" borderId="0" xfId="32" applyFont="1" applyAlignment="1">
      <alignment vertical="center"/>
    </xf>
    <xf numFmtId="0" fontId="22"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7"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41" fillId="0" borderId="0" xfId="0" applyFont="1">
      <alignment vertical="center"/>
    </xf>
    <xf numFmtId="0" fontId="7" fillId="16" borderId="130" xfId="0" applyFont="1" applyFill="1" applyBorder="1" applyAlignment="1">
      <alignment horizontal="center" vertical="center" shrinkToFit="1"/>
    </xf>
    <xf numFmtId="0" fontId="7" fillId="0" borderId="132" xfId="0" applyFont="1" applyBorder="1">
      <alignment vertical="center"/>
    </xf>
    <xf numFmtId="0" fontId="7" fillId="0" borderId="133" xfId="0" applyFont="1" applyBorder="1">
      <alignment vertical="center"/>
    </xf>
    <xf numFmtId="0" fontId="7" fillId="0" borderId="134" xfId="0" applyFont="1" applyBorder="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0" fontId="12" fillId="8" borderId="13" xfId="2" applyFont="1" applyFill="1" applyBorder="1" applyAlignment="1">
      <alignment horizontal="center" vertical="center" shrinkToFit="1"/>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178" fontId="10" fillId="9" borderId="75" xfId="0" applyNumberFormat="1" applyFont="1" applyFill="1" applyBorder="1" applyAlignment="1" applyProtection="1">
      <alignment horizontal="left" vertical="center" shrinkToFit="1"/>
      <protection locked="0"/>
    </xf>
    <xf numFmtId="0" fontId="10" fillId="11" borderId="76" xfId="0" applyFont="1" applyFill="1" applyBorder="1" applyAlignment="1" applyProtection="1">
      <alignment horizontal="left" vertical="center" shrinkToFit="1"/>
      <protection locked="0"/>
    </xf>
    <xf numFmtId="0" fontId="10" fillId="9" borderId="76" xfId="0" applyFont="1" applyFill="1" applyBorder="1" applyAlignment="1" applyProtection="1">
      <alignment horizontal="left" vertical="center" shrinkToFit="1"/>
      <protection locked="0"/>
    </xf>
    <xf numFmtId="0" fontId="10" fillId="9" borderId="54"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179" fontId="10" fillId="9" borderId="90" xfId="19" applyNumberFormat="1" applyFont="1" applyFill="1" applyBorder="1" applyAlignment="1" applyProtection="1">
      <alignment horizontal="center" vertical="center" shrinkToFit="1"/>
      <protection locked="0"/>
    </xf>
    <xf numFmtId="0" fontId="8" fillId="9" borderId="0" xfId="0" applyFont="1" applyFill="1" applyAlignment="1" applyProtection="1">
      <alignment horizontal="center" vertical="top"/>
      <protection locked="0"/>
    </xf>
    <xf numFmtId="0" fontId="8" fillId="0" borderId="0" xfId="0" applyFont="1" applyAlignment="1">
      <alignment vertical="top"/>
    </xf>
    <xf numFmtId="38" fontId="10" fillId="8" borderId="18" xfId="1" applyFont="1" applyFill="1" applyBorder="1" applyAlignment="1" applyProtection="1">
      <alignment vertical="center" shrinkToFit="1"/>
    </xf>
    <xf numFmtId="49" fontId="12" fillId="0" borderId="0" xfId="0" applyNumberFormat="1" applyFont="1" applyAlignment="1">
      <alignment horizontal="center" vertical="center"/>
    </xf>
    <xf numFmtId="38" fontId="10" fillId="0" borderId="0" xfId="1" applyFont="1" applyFill="1" applyBorder="1" applyAlignment="1">
      <alignment horizontal="right" vertical="center" indent="1"/>
    </xf>
    <xf numFmtId="0" fontId="7" fillId="0" borderId="10" xfId="2" applyFont="1" applyBorder="1" applyAlignment="1">
      <alignment horizontal="center" vertical="center"/>
    </xf>
    <xf numFmtId="49" fontId="41" fillId="0" borderId="10" xfId="0" quotePrefix="1" applyNumberFormat="1" applyFont="1" applyBorder="1" applyAlignment="1">
      <alignment horizontal="center" vertical="center"/>
    </xf>
    <xf numFmtId="0" fontId="7" fillId="8" borderId="131" xfId="0" applyFont="1" applyFill="1" applyBorder="1">
      <alignment vertical="center"/>
    </xf>
    <xf numFmtId="0" fontId="41" fillId="0" borderId="10" xfId="0" applyFont="1" applyBorder="1" applyAlignment="1">
      <alignment horizontal="center" vertical="center" wrapText="1"/>
    </xf>
    <xf numFmtId="0" fontId="47" fillId="0" borderId="0" xfId="0" applyFont="1" applyAlignment="1">
      <alignment vertical="center" wrapTex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0" fontId="6" fillId="0" borderId="0" xfId="0" applyFont="1">
      <alignment vertical="center"/>
    </xf>
    <xf numFmtId="0" fontId="8" fillId="4" borderId="7" xfId="0" applyFont="1" applyFill="1" applyBorder="1" applyAlignment="1">
      <alignment horizontal="left" vertical="center"/>
    </xf>
    <xf numFmtId="0" fontId="8" fillId="4" borderId="0" xfId="0" applyFont="1" applyFill="1" applyAlignment="1">
      <alignment horizontal="left" vertical="center" wrapText="1"/>
    </xf>
    <xf numFmtId="0" fontId="0" fillId="11" borderId="10" xfId="0" applyFill="1" applyBorder="1" applyAlignment="1" applyProtection="1">
      <alignment horizontal="center" vertical="center"/>
      <protection locked="0"/>
    </xf>
    <xf numFmtId="0" fontId="8" fillId="9" borderId="0" xfId="0" applyFont="1" applyFill="1" applyAlignment="1" applyProtection="1">
      <alignment vertical="top"/>
      <protection locked="0"/>
    </xf>
    <xf numFmtId="0" fontId="5" fillId="0" borderId="5" xfId="2" applyFont="1" applyBorder="1" applyProtection="1">
      <alignment vertical="center"/>
      <protection locked="0"/>
    </xf>
    <xf numFmtId="0" fontId="2" fillId="0" borderId="5" xfId="2" applyFont="1" applyBorder="1" applyProtection="1">
      <alignment vertical="center"/>
      <protection locked="0"/>
    </xf>
    <xf numFmtId="0" fontId="37" fillId="0" borderId="0" xfId="32" applyFont="1" applyAlignment="1">
      <alignment horizontal="left" vertical="center" shrinkToFit="1"/>
    </xf>
    <xf numFmtId="0" fontId="55" fillId="0" borderId="0" xfId="32" applyFont="1" applyAlignment="1">
      <alignment vertical="center"/>
    </xf>
    <xf numFmtId="0" fontId="7" fillId="0" borderId="0" xfId="32" applyFont="1" applyAlignment="1">
      <alignment horizontal="left" vertical="center" shrinkToFit="1"/>
    </xf>
    <xf numFmtId="0" fontId="27" fillId="0" borderId="0" xfId="32" applyAlignment="1">
      <alignment vertical="center"/>
    </xf>
    <xf numFmtId="0" fontId="2" fillId="0" borderId="0" xfId="32" applyFont="1" applyAlignment="1">
      <alignment horizontal="left" vertical="center" shrinkToFit="1"/>
    </xf>
    <xf numFmtId="0" fontId="56" fillId="0" borderId="0" xfId="32" applyFont="1" applyAlignment="1">
      <alignment vertical="center"/>
    </xf>
    <xf numFmtId="0" fontId="41" fillId="0" borderId="0" xfId="0" applyFont="1">
      <alignment vertical="center"/>
    </xf>
    <xf numFmtId="0" fontId="37" fillId="0" borderId="0" xfId="0" applyFont="1" applyAlignment="1">
      <alignment horizontal="center" vertical="center" wrapText="1"/>
    </xf>
    <xf numFmtId="0" fontId="7" fillId="0" borderId="151" xfId="0" applyFont="1" applyBorder="1" applyAlignment="1">
      <alignment horizontal="center" vertical="center"/>
    </xf>
    <xf numFmtId="0" fontId="7" fillId="0" borderId="152" xfId="0" applyFont="1" applyBorder="1" applyAlignment="1">
      <alignment horizontal="center" vertical="center"/>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4" xfId="0" applyFont="1" applyBorder="1" applyAlignment="1">
      <alignment horizontal="center" vertical="center"/>
    </xf>
    <xf numFmtId="49" fontId="41" fillId="0" borderId="13" xfId="0" applyNumberFormat="1" applyFont="1" applyBorder="1" applyAlignment="1">
      <alignment horizontal="center" vertical="center"/>
    </xf>
    <xf numFmtId="49" fontId="41" fillId="0" borderId="15" xfId="0" applyNumberFormat="1" applyFont="1" applyBorder="1" applyAlignment="1">
      <alignment horizontal="center" vertical="center"/>
    </xf>
    <xf numFmtId="49" fontId="41" fillId="0" borderId="14" xfId="0" applyNumberFormat="1" applyFont="1" applyBorder="1" applyAlignment="1">
      <alignment horizontal="center" vertical="center"/>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8" fillId="4" borderId="0" xfId="0" applyFont="1" applyFill="1" applyAlignment="1">
      <alignment horizontal="center" vertical="center"/>
    </xf>
    <xf numFmtId="0" fontId="7" fillId="0" borderId="0" xfId="0" applyFont="1" applyAlignment="1">
      <alignment horizontal="left" vertical="center"/>
    </xf>
    <xf numFmtId="0" fontId="12" fillId="4" borderId="0" xfId="0" applyFont="1" applyFill="1" applyAlignment="1">
      <alignment horizontal="left" vertical="center" wrapText="1"/>
    </xf>
    <xf numFmtId="0" fontId="2" fillId="0" borderId="5" xfId="2" applyFont="1" applyBorder="1" applyAlignment="1" applyProtection="1">
      <alignment horizontal="center" vertical="center"/>
      <protection locked="0"/>
    </xf>
    <xf numFmtId="0" fontId="12" fillId="4" borderId="0" xfId="0" applyFont="1" applyFill="1" applyAlignment="1">
      <alignment horizontal="distributed" vertical="center"/>
    </xf>
    <xf numFmtId="0" fontId="7" fillId="4" borderId="0" xfId="0" applyFont="1" applyFill="1" applyAlignment="1">
      <alignment horizontal="center" vertical="center"/>
    </xf>
    <xf numFmtId="0" fontId="7" fillId="8" borderId="0" xfId="0" applyFont="1" applyFill="1" applyAlignment="1">
      <alignment vertical="center" wrapText="1"/>
    </xf>
    <xf numFmtId="0" fontId="0" fillId="0" borderId="0" xfId="0" applyAlignment="1">
      <alignment vertical="center" wrapText="1"/>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0" xfId="0" applyFont="1" applyFill="1" applyAlignment="1">
      <alignment horizontal="left" vertical="center" wrapText="1"/>
    </xf>
    <xf numFmtId="0" fontId="2" fillId="4" borderId="0" xfId="0" applyFont="1" applyFill="1" applyAlignment="1">
      <alignment horizontal="left" vertical="top" wrapText="1"/>
    </xf>
    <xf numFmtId="0" fontId="8" fillId="4" borderId="10" xfId="0" applyFont="1" applyFill="1" applyBorder="1" applyAlignment="1">
      <alignment horizontal="left" vertical="center"/>
    </xf>
    <xf numFmtId="3" fontId="8" fillId="8" borderId="7" xfId="0" applyNumberFormat="1" applyFont="1" applyFill="1" applyBorder="1" applyAlignment="1">
      <alignment horizontal="right" vertical="center" wrapText="1" indent="1"/>
    </xf>
    <xf numFmtId="0" fontId="8" fillId="8" borderId="8" xfId="0" applyFont="1" applyFill="1" applyBorder="1" applyAlignment="1">
      <alignment horizontal="right" vertical="center" wrapText="1" indent="1"/>
    </xf>
    <xf numFmtId="14" fontId="8" fillId="4" borderId="7"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wrapText="1"/>
    </xf>
    <xf numFmtId="179" fontId="8" fillId="8" borderId="8" xfId="0" applyNumberFormat="1" applyFont="1" applyFill="1" applyBorder="1" applyAlignment="1">
      <alignment horizontal="center" vertical="center" wrapText="1"/>
    </xf>
    <xf numFmtId="179" fontId="8" fillId="8" borderId="9" xfId="0" applyNumberFormat="1" applyFont="1" applyFill="1" applyBorder="1" applyAlignment="1">
      <alignment horizontal="center" vertical="center" wrapText="1"/>
    </xf>
    <xf numFmtId="0" fontId="8" fillId="4" borderId="9"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8" borderId="2"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0" xfId="2" applyFont="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9" xfId="2" applyFont="1" applyFill="1" applyBorder="1" applyAlignment="1">
      <alignment horizontal="center" vertical="center"/>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0" fontId="12" fillId="8" borderId="7" xfId="2" applyFont="1" applyFill="1" applyBorder="1">
      <alignment vertical="center"/>
    </xf>
    <xf numFmtId="0" fontId="12" fillId="8" borderId="9" xfId="2" applyFont="1" applyFill="1" applyBorder="1">
      <alignment vertical="center"/>
    </xf>
    <xf numFmtId="0" fontId="12" fillId="0" borderId="10" xfId="2" applyFont="1" applyBorder="1" applyAlignment="1">
      <alignment horizontal="center" vertical="center" wrapText="1"/>
    </xf>
    <xf numFmtId="0" fontId="12" fillId="0" borderId="10" xfId="2" applyFont="1" applyBorder="1" applyAlignment="1">
      <alignment horizontal="center" vertical="center"/>
    </xf>
    <xf numFmtId="0" fontId="12" fillId="9" borderId="7" xfId="2" applyFont="1" applyFill="1" applyBorder="1" applyProtection="1">
      <alignment vertical="center"/>
      <protection locked="0"/>
    </xf>
    <xf numFmtId="0" fontId="12" fillId="9" borderId="9" xfId="2" applyFont="1" applyFill="1" applyBorder="1" applyProtection="1">
      <alignment vertical="center"/>
      <protection locked="0"/>
    </xf>
    <xf numFmtId="49" fontId="25" fillId="11" borderId="10" xfId="2" applyNumberFormat="1" applyFont="1" applyFill="1" applyBorder="1" applyAlignment="1" applyProtection="1">
      <alignment horizontal="center" vertical="center" shrinkToFit="1"/>
      <protection locked="0"/>
    </xf>
    <xf numFmtId="49" fontId="25" fillId="9" borderId="10" xfId="2" applyNumberFormat="1" applyFont="1" applyFill="1" applyBorder="1" applyAlignment="1" applyProtection="1">
      <alignment horizontal="left" vertical="center" wrapText="1"/>
      <protection locked="0"/>
    </xf>
    <xf numFmtId="49" fontId="7" fillId="0" borderId="0" xfId="2" applyNumberFormat="1" applyFont="1" applyAlignment="1">
      <alignment vertical="top" wrapText="1"/>
    </xf>
    <xf numFmtId="49" fontId="25" fillId="9" borderId="10" xfId="2" applyNumberFormat="1" applyFont="1" applyFill="1" applyBorder="1" applyAlignment="1" applyProtection="1">
      <alignment horizontal="center" vertical="center" shrinkToFit="1"/>
      <protection locked="0"/>
    </xf>
    <xf numFmtId="0" fontId="25" fillId="9" borderId="1" xfId="2" applyFont="1" applyFill="1" applyBorder="1" applyAlignment="1" applyProtection="1">
      <alignment horizontal="center" vertical="center" shrinkToFit="1"/>
      <protection locked="0"/>
    </xf>
    <xf numFmtId="0" fontId="25" fillId="9" borderId="4" xfId="2" applyFont="1" applyFill="1" applyBorder="1" applyAlignment="1" applyProtection="1">
      <alignment horizontal="center" vertical="center" shrinkToFit="1"/>
      <protection locked="0"/>
    </xf>
    <xf numFmtId="49" fontId="25" fillId="9" borderId="1" xfId="2" applyNumberFormat="1" applyFont="1" applyFill="1" applyBorder="1" applyAlignment="1" applyProtection="1">
      <alignment horizontal="center" vertical="center" shrinkToFit="1"/>
      <protection locked="0"/>
    </xf>
    <xf numFmtId="49" fontId="25" fillId="9" borderId="4" xfId="2" applyNumberFormat="1" applyFont="1" applyFill="1" applyBorder="1" applyAlignment="1" applyProtection="1">
      <alignment horizontal="center" vertical="center" shrinkToFit="1"/>
      <protection locked="0"/>
    </xf>
    <xf numFmtId="0" fontId="8" fillId="0" borderId="0" xfId="2" applyFont="1" applyAlignment="1">
      <alignment vertical="center" wrapText="1"/>
    </xf>
    <xf numFmtId="0" fontId="59" fillId="0" borderId="0" xfId="0" applyFont="1" applyAlignment="1">
      <alignment vertical="center" wrapText="1"/>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5" borderId="10" xfId="0" applyFont="1" applyFill="1" applyBorder="1" applyAlignment="1">
      <alignment horizontal="center" vertical="center"/>
    </xf>
    <xf numFmtId="0" fontId="10" fillId="8" borderId="7" xfId="0" applyFont="1" applyFill="1" applyBorder="1" applyAlignment="1" applyProtection="1">
      <alignment horizontal="left" vertical="center" wrapText="1"/>
      <protection locked="0"/>
    </xf>
    <xf numFmtId="0" fontId="10" fillId="8" borderId="8" xfId="0" applyFont="1" applyFill="1" applyBorder="1" applyAlignment="1" applyProtection="1">
      <alignment horizontal="left" vertical="center" wrapText="1"/>
      <protection locked="0"/>
    </xf>
    <xf numFmtId="0" fontId="10" fillId="8" borderId="9" xfId="0" applyFont="1" applyFill="1" applyBorder="1" applyAlignment="1" applyProtection="1">
      <alignment horizontal="left" vertical="center" wrapText="1"/>
      <protection locked="0"/>
    </xf>
    <xf numFmtId="49" fontId="8" fillId="5" borderId="10" xfId="0" applyNumberFormat="1" applyFont="1" applyFill="1" applyBorder="1" applyAlignment="1">
      <alignment horizontal="center" vertical="center"/>
    </xf>
    <xf numFmtId="0" fontId="10" fillId="9" borderId="2" xfId="0" applyFont="1" applyFill="1" applyBorder="1" applyAlignment="1" applyProtection="1">
      <alignment horizontal="center" vertical="center" shrinkToFit="1"/>
      <protection locked="0"/>
    </xf>
    <xf numFmtId="0" fontId="10" fillId="9" borderId="3" xfId="0" applyFont="1" applyFill="1" applyBorder="1" applyAlignment="1" applyProtection="1">
      <alignment horizontal="center" vertical="center" shrinkToFit="1"/>
      <protection locked="0"/>
    </xf>
    <xf numFmtId="0" fontId="10" fillId="11" borderId="7" xfId="0" applyFont="1" applyFill="1" applyBorder="1" applyAlignment="1" applyProtection="1">
      <alignment horizontal="right" vertical="center" shrinkToFit="1"/>
      <protection locked="0"/>
    </xf>
    <xf numFmtId="0" fontId="57" fillId="11" borderId="8" xfId="0" applyFont="1" applyFill="1" applyBorder="1" applyAlignment="1" applyProtection="1">
      <alignment vertical="center" shrinkToFit="1"/>
      <protection locked="0"/>
    </xf>
    <xf numFmtId="0" fontId="57" fillId="11" borderId="9" xfId="0" applyFont="1" applyFill="1" applyBorder="1" applyAlignment="1" applyProtection="1">
      <alignment vertical="center" shrinkToFit="1"/>
      <protection locked="0"/>
    </xf>
    <xf numFmtId="0" fontId="10" fillId="9" borderId="10" xfId="0" applyFont="1" applyFill="1" applyBorder="1" applyAlignment="1" applyProtection="1">
      <alignment horizontal="right" vertical="center" shrinkToFit="1"/>
      <protection locked="0"/>
    </xf>
    <xf numFmtId="0" fontId="10" fillId="11" borderId="1" xfId="0" applyFont="1" applyFill="1" applyBorder="1" applyAlignment="1" applyProtection="1">
      <alignment horizontal="center" vertical="center" shrinkToFit="1"/>
      <protection locked="0"/>
    </xf>
    <xf numFmtId="0" fontId="10" fillId="11" borderId="3" xfId="0" applyFont="1" applyFill="1" applyBorder="1" applyAlignment="1" applyProtection="1">
      <alignment horizontal="center" vertical="center" shrinkToFit="1"/>
      <protection locked="0"/>
    </xf>
    <xf numFmtId="0" fontId="8" fillId="0" borderId="22" xfId="0" applyFont="1" applyBorder="1" applyAlignment="1">
      <alignment horizontal="left" vertical="center" indent="1"/>
    </xf>
    <xf numFmtId="0" fontId="10" fillId="9" borderId="10" xfId="0" applyFont="1" applyFill="1" applyBorder="1" applyAlignment="1" applyProtection="1">
      <alignment horizontal="left" vertical="center" shrinkToFit="1"/>
      <protection locked="0"/>
    </xf>
    <xf numFmtId="49" fontId="10" fillId="9" borderId="7" xfId="0" applyNumberFormat="1" applyFont="1" applyFill="1" applyBorder="1" applyAlignment="1" applyProtection="1">
      <alignment horizontal="left" vertical="center" shrinkToFit="1"/>
      <protection locked="0"/>
    </xf>
    <xf numFmtId="49" fontId="10" fillId="9" borderId="8" xfId="0" applyNumberFormat="1" applyFont="1" applyFill="1" applyBorder="1" applyAlignment="1" applyProtection="1">
      <alignment horizontal="left" vertical="center" shrinkToFit="1"/>
      <protection locked="0"/>
    </xf>
    <xf numFmtId="49" fontId="10" fillId="9" borderId="9" xfId="0" applyNumberFormat="1" applyFont="1" applyFill="1" applyBorder="1" applyAlignment="1" applyProtection="1">
      <alignment horizontal="left" vertical="center" shrinkToFit="1"/>
      <protection locked="0"/>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9" fontId="10" fillId="11" borderId="7" xfId="0" applyNumberFormat="1" applyFont="1" applyFill="1" applyBorder="1" applyAlignment="1" applyProtection="1">
      <alignment horizontal="center" vertical="center" shrinkToFit="1"/>
      <protection locked="0"/>
    </xf>
    <xf numFmtId="49" fontId="10" fillId="11" borderId="8" xfId="0" applyNumberFormat="1" applyFont="1" applyFill="1" applyBorder="1" applyAlignment="1" applyProtection="1">
      <alignment horizontal="center" vertical="center" shrinkToFit="1"/>
      <protection locked="0"/>
    </xf>
    <xf numFmtId="49" fontId="10" fillId="11" borderId="9" xfId="0" applyNumberFormat="1" applyFont="1" applyFill="1" applyBorder="1" applyAlignment="1" applyProtection="1">
      <alignment horizontal="center" vertical="center" shrinkToFit="1"/>
      <protection locked="0"/>
    </xf>
    <xf numFmtId="49" fontId="10" fillId="9" borderId="7" xfId="0" applyNumberFormat="1" applyFont="1" applyFill="1" applyBorder="1" applyAlignment="1" applyProtection="1">
      <alignment horizontal="center" vertical="center" shrinkToFit="1"/>
      <protection locked="0"/>
    </xf>
    <xf numFmtId="49" fontId="10" fillId="9" borderId="8" xfId="0" applyNumberFormat="1" applyFont="1" applyFill="1" applyBorder="1" applyAlignment="1" applyProtection="1">
      <alignment horizontal="center" vertical="center" shrinkToFit="1"/>
      <protection locked="0"/>
    </xf>
    <xf numFmtId="49" fontId="10" fillId="9" borderId="9" xfId="0" applyNumberFormat="1" applyFont="1" applyFill="1" applyBorder="1" applyAlignment="1" applyProtection="1">
      <alignment horizontal="center" vertical="center" shrinkToFit="1"/>
      <protection locked="0"/>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10" fillId="9" borderId="1"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49" fontId="10" fillId="9" borderId="3" xfId="0" applyNumberFormat="1" applyFont="1" applyFill="1" applyBorder="1" applyAlignment="1" applyProtection="1">
      <alignment horizontal="center" vertical="center"/>
      <protection locked="0"/>
    </xf>
    <xf numFmtId="49" fontId="10" fillId="9" borderId="7" xfId="0" applyNumberFormat="1" applyFont="1" applyFill="1" applyBorder="1" applyAlignment="1" applyProtection="1">
      <alignment horizontal="center" vertical="center"/>
      <protection locked="0"/>
    </xf>
    <xf numFmtId="49" fontId="10" fillId="9" borderId="8" xfId="0" applyNumberFormat="1" applyFont="1" applyFill="1" applyBorder="1" applyAlignment="1" applyProtection="1">
      <alignment horizontal="center" vertical="center"/>
      <protection locked="0"/>
    </xf>
    <xf numFmtId="49" fontId="10" fillId="9" borderId="9" xfId="0" applyNumberFormat="1" applyFont="1" applyFill="1" applyBorder="1" applyAlignment="1" applyProtection="1">
      <alignment horizontal="center" vertical="center"/>
      <protection locked="0"/>
    </xf>
    <xf numFmtId="49" fontId="10" fillId="9" borderId="7" xfId="0" applyNumberFormat="1" applyFont="1" applyFill="1" applyBorder="1" applyAlignment="1" applyProtection="1">
      <alignment horizontal="left" vertical="center" wrapText="1"/>
      <protection locked="0"/>
    </xf>
    <xf numFmtId="49" fontId="10" fillId="9" borderId="8" xfId="0" applyNumberFormat="1" applyFont="1" applyFill="1" applyBorder="1" applyAlignment="1" applyProtection="1">
      <alignment horizontal="left" vertical="center" wrapText="1"/>
      <protection locked="0"/>
    </xf>
    <xf numFmtId="49" fontId="10" fillId="9" borderId="9" xfId="0" applyNumberFormat="1" applyFont="1" applyFill="1" applyBorder="1" applyAlignment="1" applyProtection="1">
      <alignment horizontal="left" vertical="center" wrapText="1"/>
      <protection locked="0"/>
    </xf>
    <xf numFmtId="0" fontId="10" fillId="9" borderId="7" xfId="0" applyFont="1" applyFill="1" applyBorder="1" applyAlignment="1" applyProtection="1">
      <alignment horizontal="center" vertical="center" shrinkToFit="1"/>
      <protection locked="0"/>
    </xf>
    <xf numFmtId="0" fontId="10" fillId="9" borderId="8"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0" fontId="48" fillId="0" borderId="10" xfId="0" applyFont="1" applyBorder="1" applyAlignment="1">
      <alignment horizontal="center" vertical="center"/>
    </xf>
    <xf numFmtId="0" fontId="7" fillId="0" borderId="10" xfId="0" applyFont="1" applyBorder="1" applyAlignment="1">
      <alignment horizontal="center" vertical="center"/>
    </xf>
    <xf numFmtId="0" fontId="7" fillId="8" borderId="10" xfId="0" applyFont="1" applyFill="1" applyBorder="1" applyAlignment="1">
      <alignment horizontal="center" vertical="center"/>
    </xf>
    <xf numFmtId="0" fontId="6" fillId="0" borderId="22" xfId="0" applyFont="1" applyBorder="1" applyAlignment="1">
      <alignment horizontal="center" vertical="center"/>
    </xf>
    <xf numFmtId="38" fontId="10" fillId="8" borderId="10" xfId="1" applyFont="1" applyFill="1" applyBorder="1" applyAlignment="1">
      <alignment horizontal="right" vertical="center" indent="1"/>
    </xf>
    <xf numFmtId="0" fontId="10" fillId="0" borderId="22" xfId="0" applyFont="1" applyBorder="1" applyAlignment="1">
      <alignment horizontal="center" vertical="center"/>
    </xf>
    <xf numFmtId="0" fontId="10" fillId="0" borderId="22" xfId="0" applyFont="1" applyBorder="1" applyAlignment="1">
      <alignment horizontal="right" vertical="center" indent="1"/>
    </xf>
    <xf numFmtId="0" fontId="10" fillId="9" borderId="1" xfId="0" applyFont="1" applyFill="1" applyBorder="1" applyAlignment="1" applyProtection="1">
      <alignment horizontal="center" vertical="center" shrinkToFit="1"/>
      <protection locked="0"/>
    </xf>
    <xf numFmtId="49" fontId="8" fillId="5" borderId="10"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10" fillId="11" borderId="10" xfId="0" applyFont="1" applyFill="1" applyBorder="1" applyAlignment="1" applyProtection="1">
      <alignment horizontal="center" vertical="center"/>
      <protection locked="0"/>
    </xf>
    <xf numFmtId="38" fontId="10" fillId="9" borderId="10" xfId="1" applyFont="1" applyFill="1" applyBorder="1" applyAlignment="1" applyProtection="1">
      <alignment horizontal="center" vertical="center" shrinkToFit="1"/>
      <protection locked="0"/>
    </xf>
    <xf numFmtId="0" fontId="8" fillId="5" borderId="10" xfId="0" applyFont="1" applyFill="1" applyBorder="1" applyAlignment="1">
      <alignment horizontal="center" vertical="center" wrapText="1"/>
    </xf>
    <xf numFmtId="179" fontId="10" fillId="9" borderId="7" xfId="0" applyNumberFormat="1" applyFont="1" applyFill="1" applyBorder="1" applyAlignment="1" applyProtection="1">
      <alignment horizontal="center" vertical="center" shrinkToFit="1"/>
      <protection locked="0"/>
    </xf>
    <xf numFmtId="179" fontId="10" fillId="9" borderId="8" xfId="0" applyNumberFormat="1" applyFont="1" applyFill="1" applyBorder="1" applyAlignment="1" applyProtection="1">
      <alignment horizontal="center" vertical="center" shrinkToFit="1"/>
      <protection locked="0"/>
    </xf>
    <xf numFmtId="179" fontId="10" fillId="9" borderId="9" xfId="0" applyNumberFormat="1" applyFont="1" applyFill="1" applyBorder="1" applyAlignment="1" applyProtection="1">
      <alignment horizontal="center" vertical="center" shrinkToFit="1"/>
      <protection locked="0"/>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10" fillId="7" borderId="7"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38" fontId="10" fillId="9" borderId="7" xfId="1" applyFont="1" applyFill="1" applyBorder="1" applyAlignment="1" applyProtection="1">
      <alignment horizontal="center" vertical="center" shrinkToFit="1"/>
      <protection locked="0"/>
    </xf>
    <xf numFmtId="38" fontId="10" fillId="9" borderId="8" xfId="1" applyFont="1" applyFill="1" applyBorder="1" applyAlignment="1" applyProtection="1">
      <alignment horizontal="center" vertical="center" shrinkToFit="1"/>
      <protection locked="0"/>
    </xf>
    <xf numFmtId="38" fontId="10" fillId="9" borderId="9" xfId="1" applyFont="1" applyFill="1" applyBorder="1" applyAlignment="1" applyProtection="1">
      <alignment horizontal="center" vertical="center" shrinkToFit="1"/>
      <protection locked="0"/>
    </xf>
    <xf numFmtId="49" fontId="8" fillId="0" borderId="0" xfId="0" applyNumberFormat="1" applyFont="1" applyAlignment="1">
      <alignment horizontal="right" vertical="center"/>
    </xf>
    <xf numFmtId="0" fontId="8" fillId="7" borderId="10" xfId="0" applyFont="1" applyFill="1" applyBorder="1" applyAlignment="1">
      <alignment horizontal="center" vertical="center"/>
    </xf>
    <xf numFmtId="0" fontId="10" fillId="11" borderId="7" xfId="0" applyFont="1" applyFill="1" applyBorder="1" applyAlignment="1" applyProtection="1">
      <alignment horizontal="center" vertical="center" shrinkToFit="1"/>
      <protection locked="0"/>
    </xf>
    <xf numFmtId="0" fontId="10" fillId="11" borderId="8" xfId="0" applyFont="1" applyFill="1" applyBorder="1" applyAlignment="1" applyProtection="1">
      <alignment horizontal="center" vertical="center" shrinkToFit="1"/>
      <protection locked="0"/>
    </xf>
    <xf numFmtId="0" fontId="10" fillId="11" borderId="9" xfId="0" applyFont="1" applyFill="1" applyBorder="1" applyAlignment="1" applyProtection="1">
      <alignment horizontal="center" vertical="center" shrinkToFit="1"/>
      <protection locked="0"/>
    </xf>
    <xf numFmtId="179" fontId="10" fillId="9" borderId="7" xfId="1" applyNumberFormat="1" applyFont="1" applyFill="1" applyBorder="1" applyAlignment="1" applyProtection="1">
      <alignment horizontal="center" vertical="center" shrinkToFit="1"/>
      <protection locked="0"/>
    </xf>
    <xf numFmtId="179" fontId="10" fillId="9" borderId="8" xfId="1" applyNumberFormat="1" applyFont="1" applyFill="1" applyBorder="1" applyAlignment="1" applyProtection="1">
      <alignment horizontal="center" vertical="center" shrinkToFit="1"/>
      <protection locked="0"/>
    </xf>
    <xf numFmtId="179" fontId="10" fillId="9" borderId="9" xfId="1" applyNumberFormat="1" applyFont="1" applyFill="1" applyBorder="1" applyAlignment="1" applyProtection="1">
      <alignment horizontal="center" vertical="center" shrinkToFit="1"/>
      <protection locked="0"/>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182" fontId="10" fillId="9" borderId="7" xfId="1" applyNumberFormat="1" applyFont="1" applyFill="1" applyBorder="1" applyAlignment="1" applyProtection="1">
      <alignment horizontal="center" vertical="center" shrinkToFit="1"/>
      <protection locked="0"/>
    </xf>
    <xf numFmtId="182" fontId="10" fillId="9" borderId="8" xfId="1" applyNumberFormat="1" applyFont="1" applyFill="1" applyBorder="1" applyAlignment="1" applyProtection="1">
      <alignment horizontal="center" vertical="center" shrinkToFit="1"/>
      <protection locked="0"/>
    </xf>
    <xf numFmtId="182" fontId="10" fillId="9" borderId="9" xfId="1" applyNumberFormat="1" applyFont="1" applyFill="1" applyBorder="1" applyAlignment="1" applyProtection="1">
      <alignment horizontal="center" vertical="center" shrinkToFit="1"/>
      <protection locked="0"/>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10" fillId="11"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center" vertical="center" wrapText="1"/>
      <protection locked="0"/>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38" fontId="10" fillId="9" borderId="7" xfId="1" applyFont="1" applyFill="1" applyBorder="1" applyAlignment="1" applyProtection="1">
      <alignment horizontal="left" vertical="center" wrapText="1" indent="1"/>
      <protection locked="0"/>
    </xf>
    <xf numFmtId="38" fontId="10" fillId="9" borderId="8" xfId="1" applyFont="1" applyFill="1" applyBorder="1" applyAlignment="1" applyProtection="1">
      <alignment horizontal="left" vertical="center" wrapText="1" indent="1"/>
      <protection locked="0"/>
    </xf>
    <xf numFmtId="38" fontId="10" fillId="9" borderId="9" xfId="1" applyFont="1" applyFill="1" applyBorder="1" applyAlignment="1" applyProtection="1">
      <alignment horizontal="left" vertical="center" wrapText="1" indent="1"/>
      <protection locked="0"/>
    </xf>
    <xf numFmtId="179" fontId="10" fillId="9" borderId="10" xfId="0" applyNumberFormat="1" applyFont="1" applyFill="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38" fontId="8" fillId="5" borderId="10" xfId="1" applyFont="1" applyFill="1" applyBorder="1" applyAlignment="1" applyProtection="1">
      <alignment horizontal="center" vertical="center" wrapText="1"/>
    </xf>
    <xf numFmtId="0" fontId="10" fillId="11" borderId="7" xfId="0" applyFont="1" applyFill="1" applyBorder="1" applyAlignment="1" applyProtection="1">
      <alignment horizontal="left" vertical="center" indent="1" shrinkToFit="1"/>
      <protection locked="0"/>
    </xf>
    <xf numFmtId="0" fontId="10" fillId="11" borderId="8" xfId="0" applyFont="1" applyFill="1" applyBorder="1" applyAlignment="1" applyProtection="1">
      <alignment horizontal="left" vertical="center" indent="1" shrinkToFit="1"/>
      <protection locked="0"/>
    </xf>
    <xf numFmtId="0" fontId="10" fillId="11" borderId="9" xfId="0" applyFont="1" applyFill="1" applyBorder="1" applyAlignment="1" applyProtection="1">
      <alignment horizontal="left" vertical="center" indent="1" shrinkToFit="1"/>
      <protection locked="0"/>
    </xf>
    <xf numFmtId="0" fontId="34" fillId="0" borderId="0" xfId="0" applyFont="1" applyAlignment="1">
      <alignment horizontal="left" vertical="center"/>
    </xf>
    <xf numFmtId="0" fontId="6" fillId="0" borderId="0" xfId="0" applyFont="1" applyAlignment="1">
      <alignment horizontal="left" vertical="center"/>
    </xf>
    <xf numFmtId="49" fontId="10" fillId="9" borderId="1" xfId="0" applyNumberFormat="1" applyFont="1" applyFill="1" applyBorder="1" applyAlignment="1" applyProtection="1">
      <alignment horizontal="left" vertical="center" indent="1" shrinkToFit="1"/>
      <protection locked="0"/>
    </xf>
    <xf numFmtId="49" fontId="10" fillId="9" borderId="2" xfId="0" applyNumberFormat="1" applyFont="1" applyFill="1" applyBorder="1" applyAlignment="1" applyProtection="1">
      <alignment horizontal="left" vertical="center" indent="1" shrinkToFit="1"/>
      <protection locked="0"/>
    </xf>
    <xf numFmtId="0" fontId="10" fillId="9" borderId="1"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left" vertical="center" indent="1" shrinkToFit="1"/>
      <protection locked="0"/>
    </xf>
    <xf numFmtId="0" fontId="10" fillId="9" borderId="3"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0" fillId="9" borderId="10" xfId="0" applyFont="1" applyFill="1" applyBorder="1" applyAlignment="1" applyProtection="1">
      <alignment horizontal="right" vertical="center" wrapText="1" indent="1"/>
      <protection locked="0"/>
    </xf>
    <xf numFmtId="0" fontId="10" fillId="11" borderId="10" xfId="0" applyFont="1" applyFill="1" applyBorder="1" applyAlignment="1" applyProtection="1">
      <alignment horizontal="center" vertical="center" wrapText="1"/>
      <protection locked="0"/>
    </xf>
    <xf numFmtId="0" fontId="10" fillId="11" borderId="7" xfId="0" applyFont="1" applyFill="1" applyBorder="1" applyAlignment="1" applyProtection="1">
      <alignment horizontal="right" vertical="center"/>
      <protection locked="0"/>
    </xf>
    <xf numFmtId="0" fontId="57" fillId="11" borderId="8" xfId="0" applyFont="1" applyFill="1" applyBorder="1" applyProtection="1">
      <alignment vertical="center"/>
      <protection locked="0"/>
    </xf>
    <xf numFmtId="0" fontId="57" fillId="11" borderId="9" xfId="0" applyFont="1" applyFill="1" applyBorder="1" applyProtection="1">
      <alignment vertical="center"/>
      <protection locked="0"/>
    </xf>
    <xf numFmtId="49" fontId="8" fillId="5" borderId="10" xfId="0" applyNumberFormat="1" applyFont="1" applyFill="1" applyBorder="1" applyAlignment="1">
      <alignment horizontal="center" vertical="center" shrinkToFit="1"/>
    </xf>
    <xf numFmtId="179" fontId="10" fillId="8" borderId="10" xfId="0" applyNumberFormat="1"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10" fillId="11" borderId="16"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2" fillId="7" borderId="17" xfId="0" applyFont="1" applyFill="1" applyBorder="1" applyAlignment="1">
      <alignment horizontal="center" vertical="center"/>
    </xf>
    <xf numFmtId="0" fontId="2" fillId="4" borderId="8" xfId="0" applyFont="1" applyFill="1" applyBorder="1" applyAlignment="1">
      <alignment horizontal="left"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114" xfId="0" applyFont="1" applyBorder="1" applyAlignment="1">
      <alignment horizontal="center" vertical="center"/>
    </xf>
    <xf numFmtId="38" fontId="10" fillId="9" borderId="7" xfId="1" applyFont="1" applyFill="1" applyBorder="1" applyAlignment="1" applyProtection="1">
      <alignment horizontal="center" vertical="center" wrapText="1"/>
      <protection locked="0"/>
    </xf>
    <xf numFmtId="38" fontId="10" fillId="9" borderId="8" xfId="1" applyFont="1" applyFill="1" applyBorder="1" applyAlignment="1" applyProtection="1">
      <alignment horizontal="center" vertical="center" wrapText="1"/>
      <protection locked="0"/>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7" fillId="9" borderId="10" xfId="0" applyFont="1" applyFill="1" applyBorder="1" applyAlignment="1" applyProtection="1">
      <alignment horizontal="left" vertical="top" wrapText="1"/>
      <protection locked="0"/>
    </xf>
    <xf numFmtId="0" fontId="2" fillId="5" borderId="10" xfId="0" applyFont="1" applyFill="1" applyBorder="1" applyAlignment="1">
      <alignment horizontal="center" vertical="center"/>
    </xf>
    <xf numFmtId="0" fontId="5" fillId="0" borderId="5" xfId="0" applyFont="1" applyBorder="1" applyAlignment="1">
      <alignment horizontal="left" wrapText="1"/>
    </xf>
    <xf numFmtId="0" fontId="5" fillId="0" borderId="5" xfId="0" applyFont="1" applyBorder="1" applyAlignment="1">
      <alignment horizontal="left"/>
    </xf>
    <xf numFmtId="0" fontId="10" fillId="11" borderId="2" xfId="0" applyFont="1" applyFill="1" applyBorder="1" applyAlignment="1" applyProtection="1">
      <alignment horizontal="center" vertical="center" shrinkToFit="1"/>
      <protection locked="0"/>
    </xf>
    <xf numFmtId="0" fontId="2" fillId="7" borderId="7" xfId="0" applyFont="1" applyFill="1" applyBorder="1">
      <alignment vertical="center"/>
    </xf>
    <xf numFmtId="0" fontId="2" fillId="7" borderId="8" xfId="0" applyFont="1" applyFill="1" applyBorder="1">
      <alignment vertical="center"/>
    </xf>
    <xf numFmtId="0" fontId="2" fillId="7" borderId="17" xfId="0" applyFont="1" applyFill="1" applyBorder="1">
      <alignment vertical="center"/>
    </xf>
    <xf numFmtId="0" fontId="8" fillId="0" borderId="2" xfId="0" applyFont="1" applyBorder="1" applyAlignment="1">
      <alignment vertical="center" wrapText="1"/>
    </xf>
    <xf numFmtId="0" fontId="7" fillId="0" borderId="2" xfId="0" applyFont="1" applyBorder="1">
      <alignment vertical="center"/>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49" fontId="10" fillId="11" borderId="7" xfId="0" applyNumberFormat="1" applyFont="1" applyFill="1" applyBorder="1" applyAlignment="1" applyProtection="1">
      <alignment horizontal="center" vertical="center" wrapText="1"/>
      <protection locked="0"/>
    </xf>
    <xf numFmtId="49" fontId="10" fillId="11" borderId="8" xfId="0" applyNumberFormat="1" applyFont="1" applyFill="1" applyBorder="1" applyAlignment="1" applyProtection="1">
      <alignment horizontal="center" vertical="center" wrapText="1"/>
      <protection locked="0"/>
    </xf>
    <xf numFmtId="49" fontId="10" fillId="11" borderId="9" xfId="0" applyNumberFormat="1" applyFont="1" applyFill="1" applyBorder="1" applyAlignment="1" applyProtection="1">
      <alignment horizontal="center" vertical="center" wrapText="1"/>
      <protection locked="0"/>
    </xf>
    <xf numFmtId="0" fontId="10" fillId="9" borderId="10" xfId="0" applyFont="1" applyFill="1" applyBorder="1" applyAlignment="1" applyProtection="1">
      <alignment horizontal="left" vertical="center" indent="1"/>
      <protection locked="0"/>
    </xf>
    <xf numFmtId="0" fontId="10" fillId="9" borderId="7"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vertical="center"/>
      <protection locked="0"/>
    </xf>
    <xf numFmtId="0" fontId="10" fillId="9" borderId="9" xfId="0" applyFont="1" applyFill="1" applyBorder="1" applyAlignment="1" applyProtection="1">
      <alignment horizontal="center" vertical="center"/>
      <protection locked="0"/>
    </xf>
    <xf numFmtId="38" fontId="7" fillId="6" borderId="43" xfId="37" applyFont="1" applyFill="1" applyBorder="1" applyAlignment="1" applyProtection="1">
      <alignment horizontal="center" vertical="center" shrinkToFit="1"/>
    </xf>
    <xf numFmtId="38" fontId="7" fillId="6" borderId="49" xfId="37" applyFont="1" applyFill="1" applyBorder="1" applyAlignment="1" applyProtection="1">
      <alignment horizontal="center" vertical="center" shrinkToFit="1"/>
    </xf>
    <xf numFmtId="6" fontId="7" fillId="6" borderId="43" xfId="16" applyFont="1" applyFill="1" applyBorder="1" applyAlignment="1" applyProtection="1">
      <alignment horizontal="center" vertical="center" shrinkToFit="1"/>
    </xf>
    <xf numFmtId="6" fontId="7" fillId="6" borderId="49" xfId="16" applyFont="1" applyFill="1" applyBorder="1" applyAlignment="1" applyProtection="1">
      <alignment horizontal="center" vertical="center" shrinkToFit="1"/>
    </xf>
    <xf numFmtId="0" fontId="37" fillId="0" borderId="0" xfId="0" applyFont="1" applyAlignment="1">
      <alignment horizontal="center" vertical="center"/>
    </xf>
    <xf numFmtId="0" fontId="44" fillId="0" borderId="0" xfId="0" applyFont="1">
      <alignment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8" xfId="0" applyFont="1" applyBorder="1" applyAlignment="1">
      <alignment horizontal="center" vertical="center" wrapText="1"/>
    </xf>
    <xf numFmtId="38" fontId="7" fillId="6" borderId="115" xfId="37"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6" xfId="0" applyFont="1" applyFill="1" applyBorder="1" applyAlignment="1" applyProtection="1">
      <alignment horizontal="center" vertical="center" wrapText="1"/>
      <protection locked="0"/>
    </xf>
    <xf numFmtId="38" fontId="10" fillId="9" borderId="4" xfId="1" applyFont="1" applyFill="1" applyBorder="1" applyAlignment="1" applyProtection="1">
      <alignment horizontal="center" vertical="center" wrapText="1"/>
      <protection locked="0"/>
    </xf>
    <xf numFmtId="38" fontId="10" fillId="9" borderId="6" xfId="1" applyFont="1" applyFill="1" applyBorder="1" applyAlignment="1" applyProtection="1">
      <alignment horizontal="center" vertical="center" wrapText="1"/>
      <protection locked="0"/>
    </xf>
    <xf numFmtId="0" fontId="6" fillId="0" borderId="0" xfId="0" applyFont="1">
      <alignment vertical="center"/>
    </xf>
    <xf numFmtId="0" fontId="2" fillId="0" borderId="13" xfId="0" applyFont="1" applyBorder="1" applyAlignment="1">
      <alignment horizontal="center" vertical="center" wrapText="1"/>
    </xf>
    <xf numFmtId="0" fontId="2" fillId="0" borderId="26"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8" xfId="0" applyFont="1" applyBorder="1" applyAlignment="1">
      <alignment horizontal="center" vertical="center"/>
    </xf>
    <xf numFmtId="0" fontId="7" fillId="0" borderId="20" xfId="0" applyFont="1" applyBorder="1" applyAlignment="1">
      <alignment horizontal="center" vertical="center"/>
    </xf>
    <xf numFmtId="0" fontId="7" fillId="0" borderId="153"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7" fillId="9" borderId="10" xfId="0" applyFont="1" applyFill="1" applyBorder="1" applyAlignment="1" applyProtection="1">
      <alignment horizontal="left" vertical="center" shrinkToFit="1"/>
      <protection locked="0"/>
    </xf>
    <xf numFmtId="0" fontId="38" fillId="9" borderId="10" xfId="0" applyFont="1" applyFill="1" applyBorder="1" applyAlignment="1" applyProtection="1">
      <alignment vertical="center" shrinkToFit="1"/>
      <protection locked="0"/>
    </xf>
    <xf numFmtId="0" fontId="38"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8" fillId="9" borderId="13" xfId="0" applyFont="1" applyFill="1" applyBorder="1" applyAlignment="1" applyProtection="1">
      <alignment vertical="center" shrinkToFit="1"/>
      <protection locked="0"/>
    </xf>
    <xf numFmtId="0" fontId="38"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39" fillId="0" borderId="19" xfId="0" applyFont="1" applyBorder="1" applyAlignment="1">
      <alignment horizontal="right" vertical="center"/>
    </xf>
    <xf numFmtId="0" fontId="2" fillId="10" borderId="28" xfId="0" applyFont="1" applyFill="1" applyBorder="1">
      <alignment vertical="center"/>
    </xf>
    <xf numFmtId="0" fontId="6" fillId="10" borderId="28" xfId="0" applyFont="1" applyFill="1" applyBorder="1">
      <alignment vertical="center"/>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8" fillId="9" borderId="9" xfId="0" applyFont="1" applyFill="1" applyBorder="1" applyAlignment="1" applyProtection="1">
      <alignment vertical="center" shrinkToFit="1"/>
      <protection locked="0"/>
    </xf>
    <xf numFmtId="0" fontId="38" fillId="9" borderId="8" xfId="0" applyFont="1" applyFill="1" applyBorder="1" applyAlignment="1" applyProtection="1">
      <alignment horizontal="left" vertical="center" shrinkToFit="1"/>
      <protection locked="0"/>
    </xf>
    <xf numFmtId="0" fontId="38"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8" fillId="9" borderId="3" xfId="0" applyFont="1" applyFill="1" applyBorder="1" applyAlignment="1" applyProtection="1">
      <alignment vertical="center" shrinkToFit="1"/>
      <protection locked="0"/>
    </xf>
    <xf numFmtId="0" fontId="7" fillId="10" borderId="23" xfId="0" applyFont="1" applyFill="1" applyBorder="1">
      <alignment vertical="center"/>
    </xf>
    <xf numFmtId="0" fontId="6" fillId="10" borderId="24" xfId="0" applyFont="1" applyFill="1" applyBorder="1">
      <alignment vertical="center"/>
    </xf>
    <xf numFmtId="0" fontId="6" fillId="0" borderId="25" xfId="0" applyFont="1" applyBorder="1">
      <alignment vertical="center"/>
    </xf>
    <xf numFmtId="0" fontId="36"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7"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0" fillId="9" borderId="1"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0" fillId="9" borderId="11"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vertical="center" wrapText="1"/>
      <protection locked="0"/>
    </xf>
    <xf numFmtId="0" fontId="2" fillId="0" borderId="5" xfId="0" applyFont="1" applyBorder="1" applyAlignment="1">
      <alignment horizontal="left" vertical="top" wrapText="1"/>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12" fillId="0" borderId="10" xfId="0" applyFont="1" applyBorder="1" applyAlignment="1">
      <alignment horizontal="left" vertical="center" wrapText="1"/>
    </xf>
    <xf numFmtId="0" fontId="7" fillId="0" borderId="10" xfId="0" applyFont="1" applyBorder="1" applyAlignment="1">
      <alignment horizontal="left" vertical="center" wrapText="1"/>
    </xf>
    <xf numFmtId="0" fontId="12" fillId="0" borderId="79" xfId="0" applyFont="1" applyBorder="1" applyAlignment="1">
      <alignment horizontal="center" vertical="center"/>
    </xf>
    <xf numFmtId="0" fontId="6" fillId="0" borderId="55" xfId="0" applyFont="1" applyBorder="1" applyAlignment="1">
      <alignment horizontal="center" vertical="center"/>
    </xf>
    <xf numFmtId="0" fontId="12" fillId="0" borderId="77" xfId="0" applyFont="1" applyBorder="1" applyAlignment="1">
      <alignment horizontal="center" vertical="center"/>
    </xf>
    <xf numFmtId="0" fontId="6" fillId="0" borderId="78" xfId="0" applyFont="1" applyBorder="1" applyAlignment="1">
      <alignment horizontal="center" vertical="center"/>
    </xf>
    <xf numFmtId="179" fontId="10" fillId="9" borderId="10" xfId="0" applyNumberFormat="1" applyFont="1" applyFill="1" applyBorder="1" applyAlignment="1" applyProtection="1">
      <alignment horizontal="left" vertical="center" wrapText="1" indent="1"/>
      <protection locked="0"/>
    </xf>
    <xf numFmtId="0" fontId="7" fillId="5" borderId="10" xfId="0" applyFont="1" applyFill="1" applyBorder="1" applyAlignment="1">
      <alignment horizontal="center" vertical="center"/>
    </xf>
    <xf numFmtId="0" fontId="7" fillId="0" borderId="80" xfId="19"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101"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0" fontId="10" fillId="4" borderId="10" xfId="0" applyFont="1" applyFill="1" applyBorder="1" applyAlignment="1">
      <alignment horizontal="center" vertical="center" wrapText="1"/>
    </xf>
    <xf numFmtId="0" fontId="2" fillId="0" borderId="77" xfId="19" applyFont="1" applyBorder="1" applyAlignment="1">
      <alignment vertical="center" wrapText="1" shrinkToFit="1"/>
    </xf>
    <xf numFmtId="0" fontId="6" fillId="0" borderId="78" xfId="0" applyFont="1" applyBorder="1" applyAlignment="1">
      <alignment vertical="center" wrapText="1"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98" xfId="19" applyFont="1" applyBorder="1" applyAlignment="1">
      <alignment vertical="center" wrapText="1" shrinkToFit="1"/>
    </xf>
    <xf numFmtId="0" fontId="6" fillId="0" borderId="99" xfId="0" applyFont="1" applyBorder="1" applyAlignment="1">
      <alignment vertical="center" wrapText="1" shrinkToFit="1"/>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0" borderId="7" xfId="19" applyFont="1" applyBorder="1" applyAlignment="1">
      <alignment horizontal="left" vertical="center" wrapText="1" shrinkToFit="1"/>
    </xf>
    <xf numFmtId="0" fontId="6" fillId="0" borderId="104" xfId="0" applyFont="1" applyBorder="1" applyAlignment="1">
      <alignment horizontal="left" vertical="center" wrapText="1" shrinkToFit="1"/>
    </xf>
    <xf numFmtId="0" fontId="2" fillId="0" borderId="7" xfId="19" applyFont="1" applyBorder="1" applyAlignment="1">
      <alignment horizontal="left" vertical="center" shrinkToFit="1"/>
    </xf>
    <xf numFmtId="0" fontId="6" fillId="0" borderId="104" xfId="0" applyFont="1" applyBorder="1" applyAlignment="1">
      <alignment horizontal="left" vertical="center" shrinkToFi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cellXfs>
  <cellStyles count="39">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CCFFFF"/>
      <color rgb="FFFFFF99"/>
      <color rgb="FF0000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A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A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A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A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A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A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A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A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A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A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A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A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A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A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A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A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A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A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295275</xdr:rowOff>
        </xdr:from>
        <xdr:to>
          <xdr:col>1</xdr:col>
          <xdr:colOff>666750</xdr:colOff>
          <xdr:row>23</xdr:row>
          <xdr:rowOff>600075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323850</xdr:rowOff>
        </xdr:from>
        <xdr:to>
          <xdr:col>1</xdr:col>
          <xdr:colOff>666750</xdr:colOff>
          <xdr:row>26</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419100</xdr:rowOff>
        </xdr:from>
        <xdr:to>
          <xdr:col>1</xdr:col>
          <xdr:colOff>666750</xdr:colOff>
          <xdr:row>27</xdr:row>
          <xdr:rowOff>723900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209550</xdr:rowOff>
        </xdr:from>
        <xdr:to>
          <xdr:col>1</xdr:col>
          <xdr:colOff>666750</xdr:colOff>
          <xdr:row>30</xdr:row>
          <xdr:rowOff>95250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xdr:row>
          <xdr:rowOff>200025</xdr:rowOff>
        </xdr:from>
        <xdr:to>
          <xdr:col>1</xdr:col>
          <xdr:colOff>666750</xdr:colOff>
          <xdr:row>31</xdr:row>
          <xdr:rowOff>504825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190500</xdr:rowOff>
        </xdr:from>
        <xdr:to>
          <xdr:col>1</xdr:col>
          <xdr:colOff>666750</xdr:colOff>
          <xdr:row>32</xdr:row>
          <xdr:rowOff>495300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314325</xdr:rowOff>
        </xdr:from>
        <xdr:to>
          <xdr:col>1</xdr:col>
          <xdr:colOff>666750</xdr:colOff>
          <xdr:row>33</xdr:row>
          <xdr:rowOff>619125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xdr:row>
          <xdr:rowOff>304800</xdr:rowOff>
        </xdr:from>
        <xdr:to>
          <xdr:col>1</xdr:col>
          <xdr:colOff>666750</xdr:colOff>
          <xdr:row>35</xdr:row>
          <xdr:rowOff>609600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3&#37096;_DER&#23566;&#20837;&#25903;&#25588;&#20107;&#26989;/02_R4&#35036;&#27491;_&#31995;&#32113;&#29992;&#33988;&#38651;&#12471;&#12473;&#12486;&#12512;&#12539;&#27700;&#38651;&#35299;&#35013;&#32622;&#23566;&#20837;&#25903;&#25588;&#20107;&#26989;/1200_&#20316;&#26989;&#29992;&#12501;&#12457;&#12523;&#12480;/&#12424;&#12375;&#12384;/&#65288;&#26696;&#65289;&#12304;R5&#31995;&#32113;&#29992;&#33988;&#38651;&#27744;&#12305;&#20132;&#20184;&#30003;&#35531;&#26360;&#39006;_20230421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用リスト"/>
      <sheetName val="DB用転記シート"/>
      <sheetName val="申請書の作成にあたって"/>
      <sheetName val="電子申請（jGrants）入力用シート"/>
      <sheetName val="交付申請書類"/>
      <sheetName val="1.補助金交付申請書（鑑）"/>
      <sheetName val="1.補助金交付申請書（2枚目）"/>
      <sheetName val="別紙1、別紙２"/>
      <sheetName val="別紙3"/>
      <sheetName val="別紙3（共同申請者）"/>
      <sheetName val="別紙4"/>
      <sheetName val="2-1-1_実施概要書"/>
      <sheetName val="2-2導入事業経費の配分 (蓄電システム)"/>
      <sheetName val="2-2導入事業経費の配分 (水電解装置)"/>
      <sheetName val="2-4補助事業に要する経費及びその調達方法"/>
      <sheetName val="2-6補助対象設備の機器リスト（蓄電システム）"/>
      <sheetName val="2-6補助対象設備の機器リスト（水電解装置）"/>
      <sheetName val="2-11事業実施体制"/>
      <sheetName val="2-12事業実施予定スケジュール"/>
    </sheetNames>
    <sheetDataSet>
      <sheetData sheetId="0">
        <row r="2">
          <cell r="A2" t="str">
            <v>○</v>
          </cell>
          <cell r="B2" t="str">
            <v>1/2以内</v>
          </cell>
          <cell r="C2" t="str">
            <v>有</v>
          </cell>
          <cell r="E2" t="str">
            <v>M</v>
          </cell>
          <cell r="G2" t="str">
            <v>市</v>
          </cell>
          <cell r="H2" t="str">
            <v>系統用蓄電システム</v>
          </cell>
          <cell r="I2" t="str">
            <v>蓄電池部</v>
          </cell>
          <cell r="J2" t="str">
            <v>水電解装置部</v>
          </cell>
          <cell r="K2" t="str">
            <v>北海道</v>
          </cell>
          <cell r="L2" t="str">
            <v xml:space="preserve">農業、林業 </v>
          </cell>
          <cell r="M2" t="str">
            <v>一次のみ</v>
          </cell>
          <cell r="N2" t="str">
            <v>スポットのみ</v>
          </cell>
          <cell r="O2" t="str">
            <v>北海道電力ネットワーク株式会社</v>
          </cell>
        </row>
        <row r="3">
          <cell r="A3" t="str">
            <v>／</v>
          </cell>
          <cell r="B3" t="str">
            <v>1/3以内</v>
          </cell>
          <cell r="C3" t="str">
            <v>無</v>
          </cell>
          <cell r="E3" t="str">
            <v>F</v>
          </cell>
          <cell r="G3" t="str">
            <v>区</v>
          </cell>
          <cell r="H3" t="str">
            <v>水電解装置</v>
          </cell>
          <cell r="I3" t="str">
            <v>蓄電池部制御部分</v>
          </cell>
          <cell r="J3" t="str">
            <v>電力変換装置</v>
          </cell>
          <cell r="K3" t="str">
            <v>青森県</v>
          </cell>
          <cell r="L3" t="str">
            <v xml:space="preserve">漁業 </v>
          </cell>
          <cell r="M3" t="str">
            <v>二次①のみ</v>
          </cell>
          <cell r="N3" t="str">
            <v>時間前のみ</v>
          </cell>
          <cell r="O3" t="str">
            <v>東北電力ネットワーク株式会社</v>
          </cell>
        </row>
        <row r="4">
          <cell r="B4" t="str">
            <v>2/3以内</v>
          </cell>
          <cell r="G4" t="str">
            <v>町</v>
          </cell>
          <cell r="I4" t="str">
            <v>電力変換装置</v>
          </cell>
          <cell r="J4" t="str">
            <v>水素発生システム制御装置</v>
          </cell>
          <cell r="K4" t="str">
            <v>岩手県</v>
          </cell>
          <cell r="L4" t="str">
            <v xml:space="preserve">鉱業、採石業、砂利採取業 </v>
          </cell>
          <cell r="M4" t="str">
            <v>二次②のみ</v>
          </cell>
          <cell r="N4" t="str">
            <v>種別問わず</v>
          </cell>
          <cell r="O4" t="str">
            <v>東京電力パワーグリッド株式会社</v>
          </cell>
        </row>
        <row r="5">
          <cell r="G5" t="str">
            <v>村</v>
          </cell>
          <cell r="I5" t="str">
            <v>蓄電システム制御装置</v>
          </cell>
          <cell r="J5" t="str">
            <v>付帯設備</v>
          </cell>
          <cell r="K5" t="str">
            <v>宮城県</v>
          </cell>
          <cell r="L5" t="str">
            <v xml:space="preserve">建設業 </v>
          </cell>
          <cell r="M5" t="str">
            <v>三次①のみ</v>
          </cell>
          <cell r="O5" t="str">
            <v>中部電力パワーグリッド株式会社</v>
          </cell>
        </row>
        <row r="6">
          <cell r="I6" t="str">
            <v>付帯設備</v>
          </cell>
          <cell r="J6" t="str">
            <v>その他</v>
          </cell>
          <cell r="K6" t="str">
            <v>秋田県</v>
          </cell>
          <cell r="L6" t="str">
            <v xml:space="preserve">製造業 </v>
          </cell>
          <cell r="M6" t="str">
            <v>三次②のみ</v>
          </cell>
          <cell r="O6" t="str">
            <v>北陸電力送配電株式会社</v>
          </cell>
        </row>
        <row r="7">
          <cell r="I7" t="str">
            <v>その他</v>
          </cell>
          <cell r="K7" t="str">
            <v>山形県</v>
          </cell>
          <cell r="L7" t="str">
            <v xml:space="preserve">電気・ガス・熱供給・水道業 </v>
          </cell>
          <cell r="M7" t="str">
            <v>複合約定</v>
          </cell>
          <cell r="O7" t="str">
            <v>関西電力送配電株式会社</v>
          </cell>
        </row>
        <row r="8">
          <cell r="K8" t="str">
            <v>福島県</v>
          </cell>
          <cell r="L8" t="str">
            <v xml:space="preserve">情報通信業 </v>
          </cell>
          <cell r="O8" t="str">
            <v>中国電力ネットワーク株式会社</v>
          </cell>
        </row>
        <row r="9">
          <cell r="K9" t="str">
            <v>茨城県</v>
          </cell>
          <cell r="L9" t="str">
            <v xml:space="preserve">運輸業、郵便業 </v>
          </cell>
          <cell r="O9" t="str">
            <v>四国電力送配電株式会社</v>
          </cell>
        </row>
        <row r="10">
          <cell r="K10" t="str">
            <v>栃木県</v>
          </cell>
          <cell r="L10" t="str">
            <v xml:space="preserve">卸売・小売業 </v>
          </cell>
          <cell r="O10" t="str">
            <v>九州電力送配電株式会社</v>
          </cell>
        </row>
        <row r="11">
          <cell r="K11" t="str">
            <v>群馬県</v>
          </cell>
          <cell r="L11" t="str">
            <v xml:space="preserve">金融業・保険業 </v>
          </cell>
          <cell r="O11" t="str">
            <v>沖縄電力</v>
          </cell>
        </row>
        <row r="12">
          <cell r="K12" t="str">
            <v>埼玉県</v>
          </cell>
          <cell r="L12" t="str">
            <v xml:space="preserve">不動産業、物品賃貸業 </v>
          </cell>
        </row>
        <row r="13">
          <cell r="K13" t="str">
            <v>千葉県</v>
          </cell>
          <cell r="L13" t="str">
            <v xml:space="preserve">学術研究、専門・技術サービ </v>
          </cell>
        </row>
        <row r="14">
          <cell r="K14" t="str">
            <v>東京都</v>
          </cell>
          <cell r="L14" t="str">
            <v xml:space="preserve">宿泊業、飲食サービス業 </v>
          </cell>
        </row>
        <row r="15">
          <cell r="K15" t="str">
            <v>神奈川県</v>
          </cell>
          <cell r="L15" t="str">
            <v xml:space="preserve">生活関連サービス業、娯楽業 </v>
          </cell>
        </row>
        <row r="16">
          <cell r="K16" t="str">
            <v>新潟県</v>
          </cell>
          <cell r="L16" t="str">
            <v xml:space="preserve">教育、学習支援業 </v>
          </cell>
        </row>
        <row r="17">
          <cell r="K17" t="str">
            <v>富山県</v>
          </cell>
          <cell r="L17" t="str">
            <v xml:space="preserve">医療、福祉 </v>
          </cell>
        </row>
        <row r="18">
          <cell r="K18" t="str">
            <v>石川県</v>
          </cell>
          <cell r="L18" t="str">
            <v xml:space="preserve">複合サービス事業 </v>
          </cell>
        </row>
        <row r="19">
          <cell r="K19" t="str">
            <v>福井県</v>
          </cell>
          <cell r="L19" t="str">
            <v xml:space="preserve">サービス業（他に分類されな いもの） </v>
          </cell>
        </row>
        <row r="20">
          <cell r="K20" t="str">
            <v>山梨県</v>
          </cell>
          <cell r="L20" t="str">
            <v xml:space="preserve">公務（他に分類されるものを 除く） </v>
          </cell>
        </row>
        <row r="21">
          <cell r="K21" t="str">
            <v>長野県</v>
          </cell>
          <cell r="L21" t="str">
            <v xml:space="preserve">分類不能の産業 </v>
          </cell>
        </row>
        <row r="22">
          <cell r="K22" t="str">
            <v>岐阜県</v>
          </cell>
        </row>
        <row r="23">
          <cell r="K23" t="str">
            <v>静岡県</v>
          </cell>
        </row>
        <row r="24">
          <cell r="K24" t="str">
            <v>愛知県</v>
          </cell>
        </row>
        <row r="25">
          <cell r="K25" t="str">
            <v>三重県</v>
          </cell>
        </row>
        <row r="26">
          <cell r="K26" t="str">
            <v>滋賀県</v>
          </cell>
        </row>
        <row r="27">
          <cell r="K27" t="str">
            <v>京都府</v>
          </cell>
        </row>
        <row r="28">
          <cell r="K28" t="str">
            <v>大阪府</v>
          </cell>
        </row>
        <row r="29">
          <cell r="K29" t="str">
            <v>兵庫県</v>
          </cell>
        </row>
        <row r="30">
          <cell r="K30" t="str">
            <v>奈良県</v>
          </cell>
        </row>
        <row r="31">
          <cell r="K31" t="str">
            <v>和歌山県</v>
          </cell>
        </row>
        <row r="32">
          <cell r="K32" t="str">
            <v>鳥取県</v>
          </cell>
        </row>
        <row r="33">
          <cell r="K33" t="str">
            <v>島根県</v>
          </cell>
        </row>
        <row r="34">
          <cell r="K34" t="str">
            <v>岡山県</v>
          </cell>
        </row>
        <row r="35">
          <cell r="K35" t="str">
            <v>広島県</v>
          </cell>
        </row>
        <row r="36">
          <cell r="K36" t="str">
            <v>山口県</v>
          </cell>
        </row>
        <row r="37">
          <cell r="K37" t="str">
            <v>徳島県</v>
          </cell>
        </row>
        <row r="38">
          <cell r="K38" t="str">
            <v>香川県</v>
          </cell>
        </row>
        <row r="39">
          <cell r="K39" t="str">
            <v>愛媛県</v>
          </cell>
        </row>
        <row r="40">
          <cell r="K40" t="str">
            <v>高知県</v>
          </cell>
        </row>
        <row r="41">
          <cell r="K41" t="str">
            <v>福岡県</v>
          </cell>
        </row>
        <row r="42">
          <cell r="K42" t="str">
            <v>佐賀県</v>
          </cell>
        </row>
        <row r="43">
          <cell r="K43" t="str">
            <v>長崎県</v>
          </cell>
        </row>
        <row r="44">
          <cell r="K44" t="str">
            <v>熊本県</v>
          </cell>
        </row>
        <row r="45">
          <cell r="K45" t="str">
            <v>大分県</v>
          </cell>
        </row>
        <row r="46">
          <cell r="K46" t="str">
            <v>宮崎県</v>
          </cell>
        </row>
        <row r="47">
          <cell r="K47" t="str">
            <v>鹿児島県</v>
          </cell>
        </row>
        <row r="48">
          <cell r="K48" t="str">
            <v>沖縄県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dimension ref="A1:CU3"/>
  <sheetViews>
    <sheetView workbookViewId="0"/>
  </sheetViews>
  <sheetFormatPr defaultRowHeight="13.5" x14ac:dyDescent="0.15"/>
  <sheetData>
    <row r="1" spans="1:99" x14ac:dyDescent="0.15">
      <c r="B1" s="339" t="s">
        <v>505</v>
      </c>
      <c r="C1" s="339"/>
      <c r="D1" s="339"/>
      <c r="E1" s="339"/>
      <c r="F1" s="339" t="s">
        <v>54</v>
      </c>
      <c r="G1" s="339"/>
      <c r="H1" s="339"/>
      <c r="I1" s="339"/>
      <c r="J1" s="339"/>
      <c r="K1" s="339"/>
      <c r="L1" s="339"/>
      <c r="M1" s="339"/>
      <c r="N1" s="339"/>
      <c r="O1" s="339" t="s">
        <v>328</v>
      </c>
      <c r="P1" s="339"/>
      <c r="Q1" s="339"/>
      <c r="R1" s="339"/>
      <c r="S1" s="339" t="s">
        <v>329</v>
      </c>
      <c r="T1" s="339"/>
      <c r="U1" s="339"/>
      <c r="V1" s="339"/>
      <c r="W1" s="339" t="s">
        <v>529</v>
      </c>
      <c r="X1" s="339"/>
      <c r="Y1" s="339"/>
      <c r="Z1" s="339" t="s">
        <v>531</v>
      </c>
      <c r="AA1" s="339"/>
      <c r="AB1" s="339"/>
      <c r="AC1" s="339" t="s">
        <v>166</v>
      </c>
      <c r="AD1" s="339"/>
      <c r="AE1" s="339"/>
      <c r="AF1" s="339"/>
      <c r="AK1" s="339" t="s">
        <v>576</v>
      </c>
      <c r="AL1" s="339"/>
      <c r="AM1" s="339"/>
      <c r="AN1" s="339"/>
      <c r="AO1" s="339"/>
      <c r="AP1" s="339"/>
      <c r="AQ1" s="339"/>
      <c r="AR1" s="339"/>
      <c r="AS1" s="339"/>
      <c r="AT1" s="339"/>
      <c r="AU1" s="339"/>
      <c r="AV1" s="339"/>
      <c r="AW1" s="339"/>
      <c r="AX1" s="339"/>
      <c r="AY1" s="339" t="s">
        <v>514</v>
      </c>
      <c r="AZ1" s="339"/>
      <c r="BA1" s="339"/>
      <c r="BB1" s="339" t="s">
        <v>518</v>
      </c>
      <c r="BC1" s="339"/>
      <c r="BD1" s="339"/>
      <c r="BE1" s="339"/>
      <c r="BF1" s="339"/>
      <c r="BG1" s="339"/>
      <c r="BH1" s="339"/>
      <c r="BI1" s="339" t="s">
        <v>589</v>
      </c>
      <c r="BJ1" s="339"/>
      <c r="BK1" s="339"/>
      <c r="BL1" s="339"/>
      <c r="BM1" s="339"/>
      <c r="BN1" s="339"/>
      <c r="BO1" s="339"/>
      <c r="BP1" s="339"/>
      <c r="BQ1" s="339"/>
      <c r="BR1" s="339"/>
      <c r="BS1" s="339"/>
      <c r="BT1" s="339"/>
      <c r="BU1" s="339" t="s">
        <v>590</v>
      </c>
      <c r="BV1" s="339"/>
      <c r="BW1" s="339"/>
      <c r="BX1" s="339" t="s">
        <v>591</v>
      </c>
      <c r="BY1" s="339"/>
      <c r="BZ1" s="339"/>
      <c r="CA1" s="339" t="s">
        <v>600</v>
      </c>
      <c r="CB1" s="339"/>
      <c r="CC1" s="339"/>
      <c r="CD1" s="339"/>
      <c r="CE1" s="339"/>
      <c r="CF1" s="339"/>
      <c r="CG1" s="339"/>
      <c r="CH1" s="339"/>
      <c r="CI1" s="339"/>
      <c r="CJ1" s="339"/>
      <c r="CK1" s="339"/>
      <c r="CL1" s="339"/>
      <c r="CM1" s="339"/>
      <c r="CN1" s="339"/>
      <c r="CO1" s="339"/>
      <c r="CP1" s="339"/>
      <c r="CQ1" s="339"/>
      <c r="CR1" s="339"/>
      <c r="CS1" s="339"/>
      <c r="CT1" s="339"/>
      <c r="CU1" s="339"/>
    </row>
    <row r="2" spans="1:99" x14ac:dyDescent="0.15">
      <c r="A2" t="s">
        <v>504</v>
      </c>
      <c r="B2" t="s">
        <v>243</v>
      </c>
      <c r="C2" t="s">
        <v>248</v>
      </c>
      <c r="D2" t="s">
        <v>601</v>
      </c>
      <c r="E2" t="s">
        <v>506</v>
      </c>
      <c r="F2" t="s">
        <v>54</v>
      </c>
      <c r="G2" t="s">
        <v>507</v>
      </c>
      <c r="H2" t="s">
        <v>508</v>
      </c>
      <c r="I2" t="s">
        <v>55</v>
      </c>
      <c r="J2" t="s">
        <v>510</v>
      </c>
      <c r="K2" t="s">
        <v>509</v>
      </c>
      <c r="L2" t="s">
        <v>511</v>
      </c>
      <c r="M2" t="s">
        <v>512</v>
      </c>
      <c r="N2" t="s">
        <v>513</v>
      </c>
      <c r="O2" t="s">
        <v>526</v>
      </c>
      <c r="P2" t="s">
        <v>527</v>
      </c>
      <c r="Q2" t="s">
        <v>528</v>
      </c>
      <c r="R2" t="s">
        <v>57</v>
      </c>
      <c r="S2" t="s">
        <v>526</v>
      </c>
      <c r="T2" t="s">
        <v>527</v>
      </c>
      <c r="U2" t="s">
        <v>528</v>
      </c>
      <c r="V2" t="s">
        <v>57</v>
      </c>
      <c r="W2" t="s">
        <v>530</v>
      </c>
      <c r="X2" t="s">
        <v>528</v>
      </c>
      <c r="Y2" t="s">
        <v>57</v>
      </c>
      <c r="Z2" t="s">
        <v>530</v>
      </c>
      <c r="AA2" t="s">
        <v>528</v>
      </c>
      <c r="AB2" t="s">
        <v>57</v>
      </c>
      <c r="AC2" t="s">
        <v>526</v>
      </c>
      <c r="AD2" t="s">
        <v>527</v>
      </c>
      <c r="AE2" t="s">
        <v>528</v>
      </c>
      <c r="AF2" t="s">
        <v>57</v>
      </c>
      <c r="AG2" t="s">
        <v>532</v>
      </c>
      <c r="AH2" t="s">
        <v>533</v>
      </c>
      <c r="AI2" t="s">
        <v>534</v>
      </c>
      <c r="AJ2" t="s">
        <v>535</v>
      </c>
      <c r="AK2" t="s">
        <v>562</v>
      </c>
      <c r="AL2" t="s">
        <v>563</v>
      </c>
      <c r="AM2" t="s">
        <v>564</v>
      </c>
      <c r="AN2" t="s">
        <v>565</v>
      </c>
      <c r="AO2" t="s">
        <v>566</v>
      </c>
      <c r="AP2" t="s">
        <v>567</v>
      </c>
      <c r="AQ2" t="s">
        <v>568</v>
      </c>
      <c r="AR2" t="s">
        <v>569</v>
      </c>
      <c r="AS2" t="s">
        <v>570</v>
      </c>
      <c r="AT2" t="s">
        <v>571</v>
      </c>
      <c r="AU2" t="s">
        <v>572</v>
      </c>
      <c r="AV2" t="s">
        <v>573</v>
      </c>
      <c r="AW2" t="s">
        <v>574</v>
      </c>
      <c r="AX2" t="s">
        <v>575</v>
      </c>
      <c r="AY2" t="s">
        <v>515</v>
      </c>
      <c r="AZ2" t="s">
        <v>516</v>
      </c>
      <c r="BA2" t="s">
        <v>517</v>
      </c>
      <c r="BB2" t="s">
        <v>515</v>
      </c>
      <c r="BC2" t="s">
        <v>519</v>
      </c>
      <c r="BD2" t="s">
        <v>520</v>
      </c>
      <c r="BE2" t="s">
        <v>521</v>
      </c>
      <c r="BF2" t="s">
        <v>522</v>
      </c>
      <c r="BG2" t="s">
        <v>523</v>
      </c>
      <c r="BH2" t="s">
        <v>524</v>
      </c>
      <c r="BI2" t="s">
        <v>577</v>
      </c>
      <c r="BJ2" t="s">
        <v>578</v>
      </c>
      <c r="BK2" t="s">
        <v>579</v>
      </c>
      <c r="BL2" t="s">
        <v>580</v>
      </c>
      <c r="BM2" t="s">
        <v>581</v>
      </c>
      <c r="BN2" t="s">
        <v>582</v>
      </c>
      <c r="BO2" t="s">
        <v>583</v>
      </c>
      <c r="BP2" t="s">
        <v>584</v>
      </c>
      <c r="BQ2" t="s">
        <v>585</v>
      </c>
      <c r="BR2" t="s">
        <v>586</v>
      </c>
      <c r="BS2" t="s">
        <v>587</v>
      </c>
      <c r="BT2" t="s">
        <v>588</v>
      </c>
      <c r="BU2" t="s">
        <v>594</v>
      </c>
      <c r="BV2" t="s">
        <v>595</v>
      </c>
      <c r="BW2" t="s">
        <v>596</v>
      </c>
      <c r="BX2" t="s">
        <v>597</v>
      </c>
      <c r="BY2" t="s">
        <v>598</v>
      </c>
      <c r="BZ2" t="s">
        <v>599</v>
      </c>
      <c r="CA2" t="s">
        <v>525</v>
      </c>
      <c r="CB2" t="s">
        <v>592</v>
      </c>
      <c r="CC2" t="s">
        <v>593</v>
      </c>
      <c r="CD2" t="s">
        <v>525</v>
      </c>
      <c r="CE2" t="s">
        <v>592</v>
      </c>
      <c r="CF2" t="s">
        <v>593</v>
      </c>
      <c r="CG2" t="s">
        <v>525</v>
      </c>
      <c r="CH2" t="s">
        <v>592</v>
      </c>
      <c r="CI2" t="s">
        <v>593</v>
      </c>
      <c r="CJ2" t="s">
        <v>525</v>
      </c>
      <c r="CK2" t="s">
        <v>592</v>
      </c>
      <c r="CL2" t="s">
        <v>593</v>
      </c>
      <c r="CM2" t="s">
        <v>525</v>
      </c>
      <c r="CN2" t="s">
        <v>592</v>
      </c>
      <c r="CO2" t="s">
        <v>593</v>
      </c>
      <c r="CP2" t="s">
        <v>525</v>
      </c>
      <c r="CQ2" t="s">
        <v>592</v>
      </c>
      <c r="CR2" t="s">
        <v>593</v>
      </c>
      <c r="CS2" t="s">
        <v>525</v>
      </c>
      <c r="CT2" t="s">
        <v>592</v>
      </c>
      <c r="CU2" t="s">
        <v>593</v>
      </c>
    </row>
    <row r="3" spans="1:99" x14ac:dyDescent="0.15">
      <c r="A3" s="337">
        <f>'2-1-1_実施概要書'!H5</f>
        <v>0</v>
      </c>
      <c r="B3">
        <f>'2-1-1_実施概要書'!M24</f>
        <v>0</v>
      </c>
      <c r="C3" t="str">
        <f>'2-1-1_実施概要書'!U24&amp;'2-1-1_実施概要書'!Z24</f>
        <v/>
      </c>
      <c r="D3" s="338">
        <f>'2-1-1_実施概要書'!H28</f>
        <v>0</v>
      </c>
      <c r="E3" s="338">
        <f>'2-1-1_実施概要書'!H27</f>
        <v>0</v>
      </c>
      <c r="F3">
        <f>'2-1-1_実施概要書'!H39</f>
        <v>0</v>
      </c>
      <c r="G3">
        <f>'2-1-1_実施概要書'!AA39</f>
        <v>0</v>
      </c>
      <c r="H3">
        <f>'2-1-1_実施概要書'!H40</f>
        <v>0</v>
      </c>
      <c r="I3">
        <f>'2-1-1_実施概要書'!AA40</f>
        <v>0</v>
      </c>
      <c r="J3">
        <f>'2-1-1_実施概要書'!H41</f>
        <v>0</v>
      </c>
      <c r="K3">
        <f>'2-1-1_実施概要書'!AA41</f>
        <v>0</v>
      </c>
      <c r="L3">
        <f>'2-1-1_実施概要書'!AI42</f>
        <v>0</v>
      </c>
      <c r="M3">
        <f>'2-1-1_実施概要書'!AI43</f>
        <v>0</v>
      </c>
      <c r="N3">
        <f>'2-1-1_実施概要書'!AI44</f>
        <v>0</v>
      </c>
      <c r="O3">
        <f>'2-1-1_実施概要書'!H48</f>
        <v>0</v>
      </c>
      <c r="P3" s="338">
        <f>'2-1-1_実施概要書'!H49</f>
        <v>0</v>
      </c>
      <c r="Q3" s="338">
        <f>'2-1-1_実施概要書'!H50</f>
        <v>0</v>
      </c>
      <c r="R3">
        <f>'2-1-1_実施概要書'!H51</f>
        <v>0</v>
      </c>
      <c r="S3">
        <f>'2-1-1_実施概要書'!K48</f>
        <v>0</v>
      </c>
      <c r="T3" s="338">
        <f>'2-1-1_実施概要書'!K49</f>
        <v>0</v>
      </c>
      <c r="U3" s="338">
        <f>'2-1-1_実施概要書'!K50</f>
        <v>0</v>
      </c>
      <c r="V3">
        <f>'2-1-1_実施概要書'!K51</f>
        <v>0</v>
      </c>
      <c r="W3" s="338">
        <f>'2-1-1_実施概要書'!Q49</f>
        <v>0</v>
      </c>
      <c r="X3" s="338">
        <f>'2-1-1_実施概要書'!Q50</f>
        <v>0</v>
      </c>
      <c r="Y3">
        <f>'2-1-1_実施概要書'!Q51</f>
        <v>0</v>
      </c>
      <c r="Z3" s="338">
        <f>'2-1-1_実施概要書'!V49</f>
        <v>0</v>
      </c>
      <c r="AA3" s="338">
        <f>'2-1-1_実施概要書'!V50</f>
        <v>0</v>
      </c>
      <c r="AB3" s="338">
        <f>'2-1-1_実施概要書'!V51</f>
        <v>0</v>
      </c>
      <c r="AC3">
        <f>'2-1-1_実施概要書'!AA48</f>
        <v>0</v>
      </c>
      <c r="AD3">
        <f>'2-1-1_実施概要書'!AA49</f>
        <v>0</v>
      </c>
      <c r="AE3">
        <f>'2-1-1_実施概要書'!AA50</f>
        <v>0</v>
      </c>
      <c r="AF3">
        <f>'2-1-1_実施概要書'!AA51</f>
        <v>0</v>
      </c>
      <c r="AG3" s="338">
        <f>'2-1-1_実施概要書'!AF49</f>
        <v>0</v>
      </c>
      <c r="AH3" s="338">
        <f>'2-1-1_実施概要書'!AF50</f>
        <v>0</v>
      </c>
      <c r="AI3" s="338">
        <f>'2-1-1_実施概要書'!AK49</f>
        <v>0</v>
      </c>
      <c r="AJ3" s="338">
        <f>'2-1-1_実施概要書'!AK50</f>
        <v>0</v>
      </c>
      <c r="AK3" s="338">
        <f>'2-1-1_実施概要書'!H60</f>
        <v>0</v>
      </c>
      <c r="AL3" s="338">
        <f>'2-1-1_実施概要書'!H61</f>
        <v>0</v>
      </c>
      <c r="AM3" s="338">
        <f>'2-1-1_実施概要書'!H62</f>
        <v>0</v>
      </c>
      <c r="AN3" s="338">
        <f>'2-1-1_実施概要書'!H63</f>
        <v>0</v>
      </c>
      <c r="AO3" s="338">
        <f>'2-1-1_実施概要書'!H64</f>
        <v>0</v>
      </c>
      <c r="AP3" s="338">
        <f>'2-1-1_実施概要書'!P60</f>
        <v>0</v>
      </c>
      <c r="AQ3" s="338">
        <f>'2-1-1_実施概要書'!P61</f>
        <v>0</v>
      </c>
      <c r="AR3" s="338">
        <f>'2-1-1_実施概要書'!P62</f>
        <v>0</v>
      </c>
      <c r="AS3" s="338">
        <f>'2-1-1_実施概要書'!P64</f>
        <v>0</v>
      </c>
      <c r="AT3" t="str">
        <f>'2-1-1_実施概要書'!AA60</f>
        <v/>
      </c>
      <c r="AU3" s="338" t="str">
        <f>'2-1-1_実施概要書'!AE60</f>
        <v/>
      </c>
      <c r="AV3" s="338" t="str">
        <f>'2-1-1_実施概要書'!AE61</f>
        <v/>
      </c>
      <c r="AW3" s="338" t="str">
        <f>'2-1-1_実施概要書'!AE62</f>
        <v/>
      </c>
      <c r="AX3" s="338">
        <f>'2-1-1_実施概要書'!AE64</f>
        <v>0</v>
      </c>
      <c r="AY3">
        <f>'2-11事業実施体制'!D11</f>
        <v>0</v>
      </c>
      <c r="AZ3">
        <f>'2-11事業実施体制'!D14</f>
        <v>0</v>
      </c>
      <c r="BA3">
        <f>'2-11事業実施体制'!D15</f>
        <v>0</v>
      </c>
      <c r="BB3">
        <f>'2-11事業実施体制'!E11</f>
        <v>0</v>
      </c>
      <c r="BC3">
        <f>'2-11事業実施体制'!E14</f>
        <v>0</v>
      </c>
      <c r="BD3">
        <f>'2-11事業実施体制'!E15</f>
        <v>0</v>
      </c>
      <c r="BE3">
        <f>'2-12事業実施予定スケジュール'!D8</f>
        <v>0</v>
      </c>
      <c r="BF3">
        <f>'2-12事業実施予定スケジュール'!D30</f>
        <v>0</v>
      </c>
      <c r="BG3">
        <f>'2-12事業実施予定スケジュール'!D31</f>
        <v>0</v>
      </c>
      <c r="BH3">
        <f>'2-12事業実施予定スケジュール'!D32</f>
        <v>0</v>
      </c>
      <c r="BI3" t="str">
        <f>'2-1-1_実施概要書'!H68</f>
        <v/>
      </c>
      <c r="BJ3" s="337">
        <f>'2-1-1_実施概要書'!H69</f>
        <v>0</v>
      </c>
      <c r="BK3" s="337">
        <f>'2-1-1_実施概要書'!Z69</f>
        <v>0</v>
      </c>
      <c r="BL3" s="337">
        <f>'2-1-1_実施概要書'!H70</f>
        <v>0</v>
      </c>
      <c r="BM3" s="337">
        <f>'2-1-1_実施概要書'!H71</f>
        <v>0</v>
      </c>
      <c r="BN3" s="337">
        <f>'2-1-1_実施概要書'!Z71</f>
        <v>0</v>
      </c>
      <c r="BO3" t="str">
        <f>'2-1-1_実施概要書'!H74</f>
        <v/>
      </c>
      <c r="BP3" s="337">
        <f>'2-1-1_実施概要書'!H75</f>
        <v>0</v>
      </c>
      <c r="BQ3" s="337">
        <f>'2-1-1_実施概要書'!Z75</f>
        <v>0</v>
      </c>
      <c r="BR3" s="337">
        <f>'2-1-1_実施概要書'!H76</f>
        <v>0</v>
      </c>
      <c r="BS3" s="337">
        <f>'2-1-1_実施概要書'!H77</f>
        <v>0</v>
      </c>
      <c r="BT3" s="337">
        <f>'2-1-1_実施概要書'!Z77</f>
        <v>0</v>
      </c>
      <c r="BU3" s="337">
        <f>'2-1-1_実施概要書'!H5</f>
        <v>0</v>
      </c>
      <c r="BV3">
        <f>'2-1-1_実施概要書'!H9</f>
        <v>0</v>
      </c>
      <c r="BW3">
        <f>'2-1-1_実施概要書'!T9</f>
        <v>0</v>
      </c>
      <c r="BX3">
        <f>'2-1-1_実施概要書'!H12</f>
        <v>0</v>
      </c>
      <c r="BY3">
        <f>'2-1-1_実施概要書'!H16</f>
        <v>0</v>
      </c>
      <c r="BZ3">
        <f>'2-1-1_実施概要書'!T16</f>
        <v>0</v>
      </c>
      <c r="CA3">
        <f>'2-1-1_実施概要書'!H82</f>
        <v>0</v>
      </c>
      <c r="CB3">
        <f>'2-1-1_実施概要書'!H86</f>
        <v>0</v>
      </c>
      <c r="CC3">
        <f>'2-1-1_実施概要書'!T86</f>
        <v>0</v>
      </c>
      <c r="CD3">
        <f>'2-1-1_実施概要書'!H89</f>
        <v>0</v>
      </c>
      <c r="CE3">
        <f>'2-1-1_実施概要書'!H93</f>
        <v>0</v>
      </c>
      <c r="CF3">
        <f>'2-1-1_実施概要書'!T93</f>
        <v>0</v>
      </c>
      <c r="CG3">
        <f>'2-1-1_実施概要書'!H96</f>
        <v>0</v>
      </c>
      <c r="CH3">
        <f>'2-1-1_実施概要書'!H100</f>
        <v>0</v>
      </c>
      <c r="CI3">
        <f>'2-1-1_実施概要書'!T100</f>
        <v>0</v>
      </c>
      <c r="CJ3">
        <f>'2-1-1_実施概要書'!H103</f>
        <v>0</v>
      </c>
      <c r="CK3">
        <f>'2-1-1_実施概要書'!H107</f>
        <v>0</v>
      </c>
      <c r="CL3">
        <f>'2-1-1_実施概要書'!T107</f>
        <v>0</v>
      </c>
      <c r="CM3">
        <f>'2-1-1_実施概要書'!H110</f>
        <v>0</v>
      </c>
      <c r="CN3">
        <f>'2-1-1_実施概要書'!H114</f>
        <v>0</v>
      </c>
      <c r="CO3">
        <f>'2-1-1_実施概要書'!T114</f>
        <v>0</v>
      </c>
      <c r="CP3">
        <f>'2-1-1_実施概要書'!H117</f>
        <v>0</v>
      </c>
      <c r="CQ3">
        <f>'2-1-1_実施概要書'!H121</f>
        <v>0</v>
      </c>
      <c r="CR3">
        <f>'2-1-1_実施概要書'!T121</f>
        <v>0</v>
      </c>
      <c r="CS3">
        <f>'2-1-1_実施概要書'!H124</f>
        <v>0</v>
      </c>
      <c r="CT3">
        <f>'2-1-1_実施概要書'!H128</f>
        <v>0</v>
      </c>
      <c r="CU3">
        <f>'2-1-1_実施概要書'!T128</f>
        <v>0</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8C16-532B-4D72-8737-21E160F3138E}">
  <sheetPr>
    <tabColor rgb="FFFFFF00"/>
  </sheetPr>
  <dimension ref="A1:K62"/>
  <sheetViews>
    <sheetView showGridLines="0" view="pageBreakPreview" zoomScaleNormal="100" zoomScaleSheetLayoutView="100" workbookViewId="0"/>
  </sheetViews>
  <sheetFormatPr defaultColWidth="10.625" defaultRowHeight="20.100000000000001" customHeight="1" x14ac:dyDescent="0.15"/>
  <cols>
    <col min="1" max="1" width="1.375" style="96" customWidth="1"/>
    <col min="2" max="2" width="15" style="98" customWidth="1"/>
    <col min="3" max="3" width="15" style="111" customWidth="1"/>
    <col min="4" max="4" width="8.75" style="98" customWidth="1"/>
    <col min="5" max="6" width="4.375" style="98" customWidth="1"/>
    <col min="7" max="8" width="2.625" style="98" customWidth="1"/>
    <col min="9" max="10" width="15" style="98" customWidth="1"/>
    <col min="11" max="11" width="1.625" style="98" customWidth="1"/>
    <col min="12" max="228" width="10.625" style="98"/>
    <col min="229" max="229" width="3.625" style="98" customWidth="1"/>
    <col min="230" max="230" width="1.375" style="98" customWidth="1"/>
    <col min="231" max="242" width="2.625" style="98" customWidth="1"/>
    <col min="243" max="250" width="2.25" style="98" customWidth="1"/>
    <col min="251" max="266" width="2.625" style="98" customWidth="1"/>
    <col min="267" max="267" width="3.625" style="98" customWidth="1"/>
    <col min="268" max="484" width="10.625" style="98"/>
    <col min="485" max="485" width="3.625" style="98" customWidth="1"/>
    <col min="486" max="486" width="1.375" style="98" customWidth="1"/>
    <col min="487" max="498" width="2.625" style="98" customWidth="1"/>
    <col min="499" max="506" width="2.25" style="98" customWidth="1"/>
    <col min="507" max="522" width="2.625" style="98" customWidth="1"/>
    <col min="523" max="523" width="3.625" style="98" customWidth="1"/>
    <col min="524" max="740" width="10.625" style="98"/>
    <col min="741" max="741" width="3.625" style="98" customWidth="1"/>
    <col min="742" max="742" width="1.375" style="98" customWidth="1"/>
    <col min="743" max="754" width="2.625" style="98" customWidth="1"/>
    <col min="755" max="762" width="2.25" style="98" customWidth="1"/>
    <col min="763" max="778" width="2.625" style="98" customWidth="1"/>
    <col min="779" max="779" width="3.625" style="98" customWidth="1"/>
    <col min="780" max="996" width="10.625" style="98"/>
    <col min="997" max="997" width="3.625" style="98" customWidth="1"/>
    <col min="998" max="998" width="1.375" style="98" customWidth="1"/>
    <col min="999" max="1010" width="2.625" style="98" customWidth="1"/>
    <col min="1011" max="1018" width="2.25" style="98" customWidth="1"/>
    <col min="1019" max="1034" width="2.625" style="98" customWidth="1"/>
    <col min="1035" max="1035" width="3.625" style="98" customWidth="1"/>
    <col min="1036" max="1252" width="10.625" style="98"/>
    <col min="1253" max="1253" width="3.625" style="98" customWidth="1"/>
    <col min="1254" max="1254" width="1.375" style="98" customWidth="1"/>
    <col min="1255" max="1266" width="2.625" style="98" customWidth="1"/>
    <col min="1267" max="1274" width="2.25" style="98" customWidth="1"/>
    <col min="1275" max="1290" width="2.625" style="98" customWidth="1"/>
    <col min="1291" max="1291" width="3.625" style="98" customWidth="1"/>
    <col min="1292" max="1508" width="10.625" style="98"/>
    <col min="1509" max="1509" width="3.625" style="98" customWidth="1"/>
    <col min="1510" max="1510" width="1.375" style="98" customWidth="1"/>
    <col min="1511" max="1522" width="2.625" style="98" customWidth="1"/>
    <col min="1523" max="1530" width="2.25" style="98" customWidth="1"/>
    <col min="1531" max="1546" width="2.625" style="98" customWidth="1"/>
    <col min="1547" max="1547" width="3.625" style="98" customWidth="1"/>
    <col min="1548" max="1764" width="10.625" style="98"/>
    <col min="1765" max="1765" width="3.625" style="98" customWidth="1"/>
    <col min="1766" max="1766" width="1.375" style="98" customWidth="1"/>
    <col min="1767" max="1778" width="2.625" style="98" customWidth="1"/>
    <col min="1779" max="1786" width="2.25" style="98" customWidth="1"/>
    <col min="1787" max="1802" width="2.625" style="98" customWidth="1"/>
    <col min="1803" max="1803" width="3.625" style="98" customWidth="1"/>
    <col min="1804" max="2020" width="10.625" style="98"/>
    <col min="2021" max="2021" width="3.625" style="98" customWidth="1"/>
    <col min="2022" max="2022" width="1.375" style="98" customWidth="1"/>
    <col min="2023" max="2034" width="2.625" style="98" customWidth="1"/>
    <col min="2035" max="2042" width="2.25" style="98" customWidth="1"/>
    <col min="2043" max="2058" width="2.625" style="98" customWidth="1"/>
    <col min="2059" max="2059" width="3.625" style="98" customWidth="1"/>
    <col min="2060" max="2276" width="10.625" style="98"/>
    <col min="2277" max="2277" width="3.625" style="98" customWidth="1"/>
    <col min="2278" max="2278" width="1.375" style="98" customWidth="1"/>
    <col min="2279" max="2290" width="2.625" style="98" customWidth="1"/>
    <col min="2291" max="2298" width="2.25" style="98" customWidth="1"/>
    <col min="2299" max="2314" width="2.625" style="98" customWidth="1"/>
    <col min="2315" max="2315" width="3.625" style="98" customWidth="1"/>
    <col min="2316" max="2532" width="10.625" style="98"/>
    <col min="2533" max="2533" width="3.625" style="98" customWidth="1"/>
    <col min="2534" max="2534" width="1.375" style="98" customWidth="1"/>
    <col min="2535" max="2546" width="2.625" style="98" customWidth="1"/>
    <col min="2547" max="2554" width="2.25" style="98" customWidth="1"/>
    <col min="2555" max="2570" width="2.625" style="98" customWidth="1"/>
    <col min="2571" max="2571" width="3.625" style="98" customWidth="1"/>
    <col min="2572" max="2788" width="10.625" style="98"/>
    <col min="2789" max="2789" width="3.625" style="98" customWidth="1"/>
    <col min="2790" max="2790" width="1.375" style="98" customWidth="1"/>
    <col min="2791" max="2802" width="2.625" style="98" customWidth="1"/>
    <col min="2803" max="2810" width="2.25" style="98" customWidth="1"/>
    <col min="2811" max="2826" width="2.625" style="98" customWidth="1"/>
    <col min="2827" max="2827" width="3.625" style="98" customWidth="1"/>
    <col min="2828" max="3044" width="10.625" style="98"/>
    <col min="3045" max="3045" width="3.625" style="98" customWidth="1"/>
    <col min="3046" max="3046" width="1.375" style="98" customWidth="1"/>
    <col min="3047" max="3058" width="2.625" style="98" customWidth="1"/>
    <col min="3059" max="3066" width="2.25" style="98" customWidth="1"/>
    <col min="3067" max="3082" width="2.625" style="98" customWidth="1"/>
    <col min="3083" max="3083" width="3.625" style="98" customWidth="1"/>
    <col min="3084" max="3300" width="10.625" style="98"/>
    <col min="3301" max="3301" width="3.625" style="98" customWidth="1"/>
    <col min="3302" max="3302" width="1.375" style="98" customWidth="1"/>
    <col min="3303" max="3314" width="2.625" style="98" customWidth="1"/>
    <col min="3315" max="3322" width="2.25" style="98" customWidth="1"/>
    <col min="3323" max="3338" width="2.625" style="98" customWidth="1"/>
    <col min="3339" max="3339" width="3.625" style="98" customWidth="1"/>
    <col min="3340" max="3556" width="10.625" style="98"/>
    <col min="3557" max="3557" width="3.625" style="98" customWidth="1"/>
    <col min="3558" max="3558" width="1.375" style="98" customWidth="1"/>
    <col min="3559" max="3570" width="2.625" style="98" customWidth="1"/>
    <col min="3571" max="3578" width="2.25" style="98" customWidth="1"/>
    <col min="3579" max="3594" width="2.625" style="98" customWidth="1"/>
    <col min="3595" max="3595" width="3.625" style="98" customWidth="1"/>
    <col min="3596" max="3812" width="10.625" style="98"/>
    <col min="3813" max="3813" width="3.625" style="98" customWidth="1"/>
    <col min="3814" max="3814" width="1.375" style="98" customWidth="1"/>
    <col min="3815" max="3826" width="2.625" style="98" customWidth="1"/>
    <col min="3827" max="3834" width="2.25" style="98" customWidth="1"/>
    <col min="3835" max="3850" width="2.625" style="98" customWidth="1"/>
    <col min="3851" max="3851" width="3.625" style="98" customWidth="1"/>
    <col min="3852" max="4068" width="10.625" style="98"/>
    <col min="4069" max="4069" width="3.625" style="98" customWidth="1"/>
    <col min="4070" max="4070" width="1.375" style="98" customWidth="1"/>
    <col min="4071" max="4082" width="2.625" style="98" customWidth="1"/>
    <col min="4083" max="4090" width="2.25" style="98" customWidth="1"/>
    <col min="4091" max="4106" width="2.625" style="98" customWidth="1"/>
    <col min="4107" max="4107" width="3.625" style="98" customWidth="1"/>
    <col min="4108" max="4324" width="10.625" style="98"/>
    <col min="4325" max="4325" width="3.625" style="98" customWidth="1"/>
    <col min="4326" max="4326" width="1.375" style="98" customWidth="1"/>
    <col min="4327" max="4338" width="2.625" style="98" customWidth="1"/>
    <col min="4339" max="4346" width="2.25" style="98" customWidth="1"/>
    <col min="4347" max="4362" width="2.625" style="98" customWidth="1"/>
    <col min="4363" max="4363" width="3.625" style="98" customWidth="1"/>
    <col min="4364" max="4580" width="10.625" style="98"/>
    <col min="4581" max="4581" width="3.625" style="98" customWidth="1"/>
    <col min="4582" max="4582" width="1.375" style="98" customWidth="1"/>
    <col min="4583" max="4594" width="2.625" style="98" customWidth="1"/>
    <col min="4595" max="4602" width="2.25" style="98" customWidth="1"/>
    <col min="4603" max="4618" width="2.625" style="98" customWidth="1"/>
    <col min="4619" max="4619" width="3.625" style="98" customWidth="1"/>
    <col min="4620" max="4836" width="10.625" style="98"/>
    <col min="4837" max="4837" width="3.625" style="98" customWidth="1"/>
    <col min="4838" max="4838" width="1.375" style="98" customWidth="1"/>
    <col min="4839" max="4850" width="2.625" style="98" customWidth="1"/>
    <col min="4851" max="4858" width="2.25" style="98" customWidth="1"/>
    <col min="4859" max="4874" width="2.625" style="98" customWidth="1"/>
    <col min="4875" max="4875" width="3.625" style="98" customWidth="1"/>
    <col min="4876" max="5092" width="10.625" style="98"/>
    <col min="5093" max="5093" width="3.625" style="98" customWidth="1"/>
    <col min="5094" max="5094" width="1.375" style="98" customWidth="1"/>
    <col min="5095" max="5106" width="2.625" style="98" customWidth="1"/>
    <col min="5107" max="5114" width="2.25" style="98" customWidth="1"/>
    <col min="5115" max="5130" width="2.625" style="98" customWidth="1"/>
    <col min="5131" max="5131" width="3.625" style="98" customWidth="1"/>
    <col min="5132" max="5348" width="10.625" style="98"/>
    <col min="5349" max="5349" width="3.625" style="98" customWidth="1"/>
    <col min="5350" max="5350" width="1.375" style="98" customWidth="1"/>
    <col min="5351" max="5362" width="2.625" style="98" customWidth="1"/>
    <col min="5363" max="5370" width="2.25" style="98" customWidth="1"/>
    <col min="5371" max="5386" width="2.625" style="98" customWidth="1"/>
    <col min="5387" max="5387" width="3.625" style="98" customWidth="1"/>
    <col min="5388" max="5604" width="10.625" style="98"/>
    <col min="5605" max="5605" width="3.625" style="98" customWidth="1"/>
    <col min="5606" max="5606" width="1.375" style="98" customWidth="1"/>
    <col min="5607" max="5618" width="2.625" style="98" customWidth="1"/>
    <col min="5619" max="5626" width="2.25" style="98" customWidth="1"/>
    <col min="5627" max="5642" width="2.625" style="98" customWidth="1"/>
    <col min="5643" max="5643" width="3.625" style="98" customWidth="1"/>
    <col min="5644" max="5860" width="10.625" style="98"/>
    <col min="5861" max="5861" width="3.625" style="98" customWidth="1"/>
    <col min="5862" max="5862" width="1.375" style="98" customWidth="1"/>
    <col min="5863" max="5874" width="2.625" style="98" customWidth="1"/>
    <col min="5875" max="5882" width="2.25" style="98" customWidth="1"/>
    <col min="5883" max="5898" width="2.625" style="98" customWidth="1"/>
    <col min="5899" max="5899" width="3.625" style="98" customWidth="1"/>
    <col min="5900" max="6116" width="10.625" style="98"/>
    <col min="6117" max="6117" width="3.625" style="98" customWidth="1"/>
    <col min="6118" max="6118" width="1.375" style="98" customWidth="1"/>
    <col min="6119" max="6130" width="2.625" style="98" customWidth="1"/>
    <col min="6131" max="6138" width="2.25" style="98" customWidth="1"/>
    <col min="6139" max="6154" width="2.625" style="98" customWidth="1"/>
    <col min="6155" max="6155" width="3.625" style="98" customWidth="1"/>
    <col min="6156" max="6372" width="10.625" style="98"/>
    <col min="6373" max="6373" width="3.625" style="98" customWidth="1"/>
    <col min="6374" max="6374" width="1.375" style="98" customWidth="1"/>
    <col min="6375" max="6386" width="2.625" style="98" customWidth="1"/>
    <col min="6387" max="6394" width="2.25" style="98" customWidth="1"/>
    <col min="6395" max="6410" width="2.625" style="98" customWidth="1"/>
    <col min="6411" max="6411" width="3.625" style="98" customWidth="1"/>
    <col min="6412" max="6628" width="10.625" style="98"/>
    <col min="6629" max="6629" width="3.625" style="98" customWidth="1"/>
    <col min="6630" max="6630" width="1.375" style="98" customWidth="1"/>
    <col min="6631" max="6642" width="2.625" style="98" customWidth="1"/>
    <col min="6643" max="6650" width="2.25" style="98" customWidth="1"/>
    <col min="6651" max="6666" width="2.625" style="98" customWidth="1"/>
    <col min="6667" max="6667" width="3.625" style="98" customWidth="1"/>
    <col min="6668" max="6884" width="10.625" style="98"/>
    <col min="6885" max="6885" width="3.625" style="98" customWidth="1"/>
    <col min="6886" max="6886" width="1.375" style="98" customWidth="1"/>
    <col min="6887" max="6898" width="2.625" style="98" customWidth="1"/>
    <col min="6899" max="6906" width="2.25" style="98" customWidth="1"/>
    <col min="6907" max="6922" width="2.625" style="98" customWidth="1"/>
    <col min="6923" max="6923" width="3.625" style="98" customWidth="1"/>
    <col min="6924" max="7140" width="10.625" style="98"/>
    <col min="7141" max="7141" width="3.625" style="98" customWidth="1"/>
    <col min="7142" max="7142" width="1.375" style="98" customWidth="1"/>
    <col min="7143" max="7154" width="2.625" style="98" customWidth="1"/>
    <col min="7155" max="7162" width="2.25" style="98" customWidth="1"/>
    <col min="7163" max="7178" width="2.625" style="98" customWidth="1"/>
    <col min="7179" max="7179" width="3.625" style="98" customWidth="1"/>
    <col min="7180" max="7396" width="10.625" style="98"/>
    <col min="7397" max="7397" width="3.625" style="98" customWidth="1"/>
    <col min="7398" max="7398" width="1.375" style="98" customWidth="1"/>
    <col min="7399" max="7410" width="2.625" style="98" customWidth="1"/>
    <col min="7411" max="7418" width="2.25" style="98" customWidth="1"/>
    <col min="7419" max="7434" width="2.625" style="98" customWidth="1"/>
    <col min="7435" max="7435" width="3.625" style="98" customWidth="1"/>
    <col min="7436" max="7652" width="10.625" style="98"/>
    <col min="7653" max="7653" width="3.625" style="98" customWidth="1"/>
    <col min="7654" max="7654" width="1.375" style="98" customWidth="1"/>
    <col min="7655" max="7666" width="2.625" style="98" customWidth="1"/>
    <col min="7667" max="7674" width="2.25" style="98" customWidth="1"/>
    <col min="7675" max="7690" width="2.625" style="98" customWidth="1"/>
    <col min="7691" max="7691" width="3.625" style="98" customWidth="1"/>
    <col min="7692" max="7908" width="10.625" style="98"/>
    <col min="7909" max="7909" width="3.625" style="98" customWidth="1"/>
    <col min="7910" max="7910" width="1.375" style="98" customWidth="1"/>
    <col min="7911" max="7922" width="2.625" style="98" customWidth="1"/>
    <col min="7923" max="7930" width="2.25" style="98" customWidth="1"/>
    <col min="7931" max="7946" width="2.625" style="98" customWidth="1"/>
    <col min="7947" max="7947" width="3.625" style="98" customWidth="1"/>
    <col min="7948" max="8164" width="10.625" style="98"/>
    <col min="8165" max="8165" width="3.625" style="98" customWidth="1"/>
    <col min="8166" max="8166" width="1.375" style="98" customWidth="1"/>
    <col min="8167" max="8178" width="2.625" style="98" customWidth="1"/>
    <col min="8179" max="8186" width="2.25" style="98" customWidth="1"/>
    <col min="8187" max="8202" width="2.625" style="98" customWidth="1"/>
    <col min="8203" max="8203" width="3.625" style="98" customWidth="1"/>
    <col min="8204" max="8420" width="10.625" style="98"/>
    <col min="8421" max="8421" width="3.625" style="98" customWidth="1"/>
    <col min="8422" max="8422" width="1.375" style="98" customWidth="1"/>
    <col min="8423" max="8434" width="2.625" style="98" customWidth="1"/>
    <col min="8435" max="8442" width="2.25" style="98" customWidth="1"/>
    <col min="8443" max="8458" width="2.625" style="98" customWidth="1"/>
    <col min="8459" max="8459" width="3.625" style="98" customWidth="1"/>
    <col min="8460" max="8676" width="10.625" style="98"/>
    <col min="8677" max="8677" width="3.625" style="98" customWidth="1"/>
    <col min="8678" max="8678" width="1.375" style="98" customWidth="1"/>
    <col min="8679" max="8690" width="2.625" style="98" customWidth="1"/>
    <col min="8691" max="8698" width="2.25" style="98" customWidth="1"/>
    <col min="8699" max="8714" width="2.625" style="98" customWidth="1"/>
    <col min="8715" max="8715" width="3.625" style="98" customWidth="1"/>
    <col min="8716" max="8932" width="10.625" style="98"/>
    <col min="8933" max="8933" width="3.625" style="98" customWidth="1"/>
    <col min="8934" max="8934" width="1.375" style="98" customWidth="1"/>
    <col min="8935" max="8946" width="2.625" style="98" customWidth="1"/>
    <col min="8947" max="8954" width="2.25" style="98" customWidth="1"/>
    <col min="8955" max="8970" width="2.625" style="98" customWidth="1"/>
    <col min="8971" max="8971" width="3.625" style="98" customWidth="1"/>
    <col min="8972" max="9188" width="10.625" style="98"/>
    <col min="9189" max="9189" width="3.625" style="98" customWidth="1"/>
    <col min="9190" max="9190" width="1.375" style="98" customWidth="1"/>
    <col min="9191" max="9202" width="2.625" style="98" customWidth="1"/>
    <col min="9203" max="9210" width="2.25" style="98" customWidth="1"/>
    <col min="9211" max="9226" width="2.625" style="98" customWidth="1"/>
    <col min="9227" max="9227" width="3.625" style="98" customWidth="1"/>
    <col min="9228" max="9444" width="10.625" style="98"/>
    <col min="9445" max="9445" width="3.625" style="98" customWidth="1"/>
    <col min="9446" max="9446" width="1.375" style="98" customWidth="1"/>
    <col min="9447" max="9458" width="2.625" style="98" customWidth="1"/>
    <col min="9459" max="9466" width="2.25" style="98" customWidth="1"/>
    <col min="9467" max="9482" width="2.625" style="98" customWidth="1"/>
    <col min="9483" max="9483" width="3.625" style="98" customWidth="1"/>
    <col min="9484" max="9700" width="10.625" style="98"/>
    <col min="9701" max="9701" width="3.625" style="98" customWidth="1"/>
    <col min="9702" max="9702" width="1.375" style="98" customWidth="1"/>
    <col min="9703" max="9714" width="2.625" style="98" customWidth="1"/>
    <col min="9715" max="9722" width="2.25" style="98" customWidth="1"/>
    <col min="9723" max="9738" width="2.625" style="98" customWidth="1"/>
    <col min="9739" max="9739" width="3.625" style="98" customWidth="1"/>
    <col min="9740" max="9956" width="10.625" style="98"/>
    <col min="9957" max="9957" width="3.625" style="98" customWidth="1"/>
    <col min="9958" max="9958" width="1.375" style="98" customWidth="1"/>
    <col min="9959" max="9970" width="2.625" style="98" customWidth="1"/>
    <col min="9971" max="9978" width="2.25" style="98" customWidth="1"/>
    <col min="9979" max="9994" width="2.625" style="98" customWidth="1"/>
    <col min="9995" max="9995" width="3.625" style="98" customWidth="1"/>
    <col min="9996" max="10212" width="10.625" style="98"/>
    <col min="10213" max="10213" width="3.625" style="98" customWidth="1"/>
    <col min="10214" max="10214" width="1.375" style="98" customWidth="1"/>
    <col min="10215" max="10226" width="2.625" style="98" customWidth="1"/>
    <col min="10227" max="10234" width="2.25" style="98" customWidth="1"/>
    <col min="10235" max="10250" width="2.625" style="98" customWidth="1"/>
    <col min="10251" max="10251" width="3.625" style="98" customWidth="1"/>
    <col min="10252" max="10468" width="10.625" style="98"/>
    <col min="10469" max="10469" width="3.625" style="98" customWidth="1"/>
    <col min="10470" max="10470" width="1.375" style="98" customWidth="1"/>
    <col min="10471" max="10482" width="2.625" style="98" customWidth="1"/>
    <col min="10483" max="10490" width="2.25" style="98" customWidth="1"/>
    <col min="10491" max="10506" width="2.625" style="98" customWidth="1"/>
    <col min="10507" max="10507" width="3.625" style="98" customWidth="1"/>
    <col min="10508" max="10724" width="10.625" style="98"/>
    <col min="10725" max="10725" width="3.625" style="98" customWidth="1"/>
    <col min="10726" max="10726" width="1.375" style="98" customWidth="1"/>
    <col min="10727" max="10738" width="2.625" style="98" customWidth="1"/>
    <col min="10739" max="10746" width="2.25" style="98" customWidth="1"/>
    <col min="10747" max="10762" width="2.625" style="98" customWidth="1"/>
    <col min="10763" max="10763" width="3.625" style="98" customWidth="1"/>
    <col min="10764" max="10980" width="10.625" style="98"/>
    <col min="10981" max="10981" width="3.625" style="98" customWidth="1"/>
    <col min="10982" max="10982" width="1.375" style="98" customWidth="1"/>
    <col min="10983" max="10994" width="2.625" style="98" customWidth="1"/>
    <col min="10995" max="11002" width="2.25" style="98" customWidth="1"/>
    <col min="11003" max="11018" width="2.625" style="98" customWidth="1"/>
    <col min="11019" max="11019" width="3.625" style="98" customWidth="1"/>
    <col min="11020" max="11236" width="10.625" style="98"/>
    <col min="11237" max="11237" width="3.625" style="98" customWidth="1"/>
    <col min="11238" max="11238" width="1.375" style="98" customWidth="1"/>
    <col min="11239" max="11250" width="2.625" style="98" customWidth="1"/>
    <col min="11251" max="11258" width="2.25" style="98" customWidth="1"/>
    <col min="11259" max="11274" width="2.625" style="98" customWidth="1"/>
    <col min="11275" max="11275" width="3.625" style="98" customWidth="1"/>
    <col min="11276" max="11492" width="10.625" style="98"/>
    <col min="11493" max="11493" width="3.625" style="98" customWidth="1"/>
    <col min="11494" max="11494" width="1.375" style="98" customWidth="1"/>
    <col min="11495" max="11506" width="2.625" style="98" customWidth="1"/>
    <col min="11507" max="11514" width="2.25" style="98" customWidth="1"/>
    <col min="11515" max="11530" width="2.625" style="98" customWidth="1"/>
    <col min="11531" max="11531" width="3.625" style="98" customWidth="1"/>
    <col min="11532" max="11748" width="10.625" style="98"/>
    <col min="11749" max="11749" width="3.625" style="98" customWidth="1"/>
    <col min="11750" max="11750" width="1.375" style="98" customWidth="1"/>
    <col min="11751" max="11762" width="2.625" style="98" customWidth="1"/>
    <col min="11763" max="11770" width="2.25" style="98" customWidth="1"/>
    <col min="11771" max="11786" width="2.625" style="98" customWidth="1"/>
    <col min="11787" max="11787" width="3.625" style="98" customWidth="1"/>
    <col min="11788" max="12004" width="10.625" style="98"/>
    <col min="12005" max="12005" width="3.625" style="98" customWidth="1"/>
    <col min="12006" max="12006" width="1.375" style="98" customWidth="1"/>
    <col min="12007" max="12018" width="2.625" style="98" customWidth="1"/>
    <col min="12019" max="12026" width="2.25" style="98" customWidth="1"/>
    <col min="12027" max="12042" width="2.625" style="98" customWidth="1"/>
    <col min="12043" max="12043" width="3.625" style="98" customWidth="1"/>
    <col min="12044" max="12260" width="10.625" style="98"/>
    <col min="12261" max="12261" width="3.625" style="98" customWidth="1"/>
    <col min="12262" max="12262" width="1.375" style="98" customWidth="1"/>
    <col min="12263" max="12274" width="2.625" style="98" customWidth="1"/>
    <col min="12275" max="12282" width="2.25" style="98" customWidth="1"/>
    <col min="12283" max="12298" width="2.625" style="98" customWidth="1"/>
    <col min="12299" max="12299" width="3.625" style="98" customWidth="1"/>
    <col min="12300" max="12516" width="10.625" style="98"/>
    <col min="12517" max="12517" width="3.625" style="98" customWidth="1"/>
    <col min="12518" max="12518" width="1.375" style="98" customWidth="1"/>
    <col min="12519" max="12530" width="2.625" style="98" customWidth="1"/>
    <col min="12531" max="12538" width="2.25" style="98" customWidth="1"/>
    <col min="12539" max="12554" width="2.625" style="98" customWidth="1"/>
    <col min="12555" max="12555" width="3.625" style="98" customWidth="1"/>
    <col min="12556" max="12772" width="10.625" style="98"/>
    <col min="12773" max="12773" width="3.625" style="98" customWidth="1"/>
    <col min="12774" max="12774" width="1.375" style="98" customWidth="1"/>
    <col min="12775" max="12786" width="2.625" style="98" customWidth="1"/>
    <col min="12787" max="12794" width="2.25" style="98" customWidth="1"/>
    <col min="12795" max="12810" width="2.625" style="98" customWidth="1"/>
    <col min="12811" max="12811" width="3.625" style="98" customWidth="1"/>
    <col min="12812" max="13028" width="10.625" style="98"/>
    <col min="13029" max="13029" width="3.625" style="98" customWidth="1"/>
    <col min="13030" max="13030" width="1.375" style="98" customWidth="1"/>
    <col min="13031" max="13042" width="2.625" style="98" customWidth="1"/>
    <col min="13043" max="13050" width="2.25" style="98" customWidth="1"/>
    <col min="13051" max="13066" width="2.625" style="98" customWidth="1"/>
    <col min="13067" max="13067" width="3.625" style="98" customWidth="1"/>
    <col min="13068" max="13284" width="10.625" style="98"/>
    <col min="13285" max="13285" width="3.625" style="98" customWidth="1"/>
    <col min="13286" max="13286" width="1.375" style="98" customWidth="1"/>
    <col min="13287" max="13298" width="2.625" style="98" customWidth="1"/>
    <col min="13299" max="13306" width="2.25" style="98" customWidth="1"/>
    <col min="13307" max="13322" width="2.625" style="98" customWidth="1"/>
    <col min="13323" max="13323" width="3.625" style="98" customWidth="1"/>
    <col min="13324" max="13540" width="10.625" style="98"/>
    <col min="13541" max="13541" width="3.625" style="98" customWidth="1"/>
    <col min="13542" max="13542" width="1.375" style="98" customWidth="1"/>
    <col min="13543" max="13554" width="2.625" style="98" customWidth="1"/>
    <col min="13555" max="13562" width="2.25" style="98" customWidth="1"/>
    <col min="13563" max="13578" width="2.625" style="98" customWidth="1"/>
    <col min="13579" max="13579" width="3.625" style="98" customWidth="1"/>
    <col min="13580" max="13796" width="10.625" style="98"/>
    <col min="13797" max="13797" width="3.625" style="98" customWidth="1"/>
    <col min="13798" max="13798" width="1.375" style="98" customWidth="1"/>
    <col min="13799" max="13810" width="2.625" style="98" customWidth="1"/>
    <col min="13811" max="13818" width="2.25" style="98" customWidth="1"/>
    <col min="13819" max="13834" width="2.625" style="98" customWidth="1"/>
    <col min="13835" max="13835" width="3.625" style="98" customWidth="1"/>
    <col min="13836" max="14052" width="10.625" style="98"/>
    <col min="14053" max="14053" width="3.625" style="98" customWidth="1"/>
    <col min="14054" max="14054" width="1.375" style="98" customWidth="1"/>
    <col min="14055" max="14066" width="2.625" style="98" customWidth="1"/>
    <col min="14067" max="14074" width="2.25" style="98" customWidth="1"/>
    <col min="14075" max="14090" width="2.625" style="98" customWidth="1"/>
    <col min="14091" max="14091" width="3.625" style="98" customWidth="1"/>
    <col min="14092" max="14308" width="10.625" style="98"/>
    <col min="14309" max="14309" width="3.625" style="98" customWidth="1"/>
    <col min="14310" max="14310" width="1.375" style="98" customWidth="1"/>
    <col min="14311" max="14322" width="2.625" style="98" customWidth="1"/>
    <col min="14323" max="14330" width="2.25" style="98" customWidth="1"/>
    <col min="14331" max="14346" width="2.625" style="98" customWidth="1"/>
    <col min="14347" max="14347" width="3.625" style="98" customWidth="1"/>
    <col min="14348" max="14564" width="10.625" style="98"/>
    <col min="14565" max="14565" width="3.625" style="98" customWidth="1"/>
    <col min="14566" max="14566" width="1.375" style="98" customWidth="1"/>
    <col min="14567" max="14578" width="2.625" style="98" customWidth="1"/>
    <col min="14579" max="14586" width="2.25" style="98" customWidth="1"/>
    <col min="14587" max="14602" width="2.625" style="98" customWidth="1"/>
    <col min="14603" max="14603" width="3.625" style="98" customWidth="1"/>
    <col min="14604" max="14820" width="10.625" style="98"/>
    <col min="14821" max="14821" width="3.625" style="98" customWidth="1"/>
    <col min="14822" max="14822" width="1.375" style="98" customWidth="1"/>
    <col min="14823" max="14834" width="2.625" style="98" customWidth="1"/>
    <col min="14835" max="14842" width="2.25" style="98" customWidth="1"/>
    <col min="14843" max="14858" width="2.625" style="98" customWidth="1"/>
    <col min="14859" max="14859" width="3.625" style="98" customWidth="1"/>
    <col min="14860" max="15076" width="10.625" style="98"/>
    <col min="15077" max="15077" width="3.625" style="98" customWidth="1"/>
    <col min="15078" max="15078" width="1.375" style="98" customWidth="1"/>
    <col min="15079" max="15090" width="2.625" style="98" customWidth="1"/>
    <col min="15091" max="15098" width="2.25" style="98" customWidth="1"/>
    <col min="15099" max="15114" width="2.625" style="98" customWidth="1"/>
    <col min="15115" max="15115" width="3.625" style="98" customWidth="1"/>
    <col min="15116" max="15332" width="10.625" style="98"/>
    <col min="15333" max="15333" width="3.625" style="98" customWidth="1"/>
    <col min="15334" max="15334" width="1.375" style="98" customWidth="1"/>
    <col min="15335" max="15346" width="2.625" style="98" customWidth="1"/>
    <col min="15347" max="15354" width="2.25" style="98" customWidth="1"/>
    <col min="15355" max="15370" width="2.625" style="98" customWidth="1"/>
    <col min="15371" max="15371" width="3.625" style="98" customWidth="1"/>
    <col min="15372" max="15588" width="10.625" style="98"/>
    <col min="15589" max="15589" width="3.625" style="98" customWidth="1"/>
    <col min="15590" max="15590" width="1.375" style="98" customWidth="1"/>
    <col min="15591" max="15602" width="2.625" style="98" customWidth="1"/>
    <col min="15603" max="15610" width="2.25" style="98" customWidth="1"/>
    <col min="15611" max="15626" width="2.625" style="98" customWidth="1"/>
    <col min="15627" max="15627" width="3.625" style="98" customWidth="1"/>
    <col min="15628" max="15844" width="10.625" style="98"/>
    <col min="15845" max="15845" width="3.625" style="98" customWidth="1"/>
    <col min="15846" max="15846" width="1.375" style="98" customWidth="1"/>
    <col min="15847" max="15858" width="2.625" style="98" customWidth="1"/>
    <col min="15859" max="15866" width="2.25" style="98" customWidth="1"/>
    <col min="15867" max="15882" width="2.625" style="98" customWidth="1"/>
    <col min="15883" max="15883" width="3.625" style="98" customWidth="1"/>
    <col min="15884" max="16100" width="10.625" style="98"/>
    <col min="16101" max="16101" width="3.625" style="98" customWidth="1"/>
    <col min="16102" max="16102" width="1.375" style="98" customWidth="1"/>
    <col min="16103" max="16114" width="2.625" style="98" customWidth="1"/>
    <col min="16115" max="16122" width="2.25" style="98" customWidth="1"/>
    <col min="16123" max="16138" width="2.625" style="98" customWidth="1"/>
    <col min="16139" max="16139" width="3.625" style="98" customWidth="1"/>
    <col min="16140" max="16384" width="10.625" style="98"/>
  </cols>
  <sheetData>
    <row r="1" spans="1:11" ht="17.25" x14ac:dyDescent="0.15">
      <c r="A1" s="96" t="s">
        <v>219</v>
      </c>
      <c r="B1" s="97"/>
      <c r="C1" s="97"/>
      <c r="G1" s="99"/>
      <c r="H1" s="99"/>
      <c r="I1" s="99"/>
      <c r="J1" s="100"/>
      <c r="K1" s="101"/>
    </row>
    <row r="2" spans="1:11" ht="17.25" x14ac:dyDescent="0.15">
      <c r="B2" s="97"/>
      <c r="C2" s="97"/>
      <c r="G2" s="99"/>
      <c r="H2" s="99"/>
      <c r="I2" s="99"/>
      <c r="J2" s="100"/>
      <c r="K2" s="101"/>
    </row>
    <row r="3" spans="1:11" ht="13.5" customHeight="1" x14ac:dyDescent="0.15">
      <c r="B3" s="464" t="s">
        <v>24</v>
      </c>
      <c r="C3" s="464"/>
      <c r="D3" s="464"/>
      <c r="E3" s="464"/>
      <c r="F3" s="464"/>
      <c r="G3" s="464"/>
      <c r="H3" s="464"/>
      <c r="I3" s="464"/>
      <c r="J3" s="464"/>
    </row>
    <row r="4" spans="1:11" ht="13.5" customHeight="1" x14ac:dyDescent="0.15">
      <c r="B4" s="465"/>
      <c r="C4" s="465"/>
      <c r="D4" s="465"/>
      <c r="E4" s="465"/>
      <c r="F4" s="465"/>
      <c r="G4" s="465"/>
      <c r="H4" s="465"/>
      <c r="I4" s="465"/>
      <c r="J4" s="465"/>
    </row>
    <row r="5" spans="1:11" ht="14.25" x14ac:dyDescent="0.15">
      <c r="A5" s="102"/>
      <c r="B5" s="466" t="s">
        <v>25</v>
      </c>
      <c r="C5" s="466" t="s">
        <v>26</v>
      </c>
      <c r="D5" s="466" t="s">
        <v>603</v>
      </c>
      <c r="E5" s="466"/>
      <c r="F5" s="466"/>
      <c r="G5" s="466" t="s">
        <v>27</v>
      </c>
      <c r="H5" s="466"/>
      <c r="I5" s="466" t="s">
        <v>2</v>
      </c>
      <c r="J5" s="466" t="s">
        <v>28</v>
      </c>
      <c r="K5" s="103"/>
    </row>
    <row r="6" spans="1:11" ht="13.5" x14ac:dyDescent="0.15">
      <c r="A6" s="104"/>
      <c r="B6" s="466"/>
      <c r="C6" s="466"/>
      <c r="D6" s="357" t="s">
        <v>29</v>
      </c>
      <c r="E6" s="357" t="s">
        <v>30</v>
      </c>
      <c r="F6" s="357" t="s">
        <v>31</v>
      </c>
      <c r="G6" s="466"/>
      <c r="H6" s="466"/>
      <c r="I6" s="466"/>
      <c r="J6" s="466"/>
    </row>
    <row r="7" spans="1:11" ht="13.5" x14ac:dyDescent="0.15">
      <c r="B7" s="457"/>
      <c r="C7" s="457"/>
      <c r="D7" s="458"/>
      <c r="E7" s="460"/>
      <c r="F7" s="460"/>
      <c r="G7" s="454"/>
      <c r="H7" s="454"/>
      <c r="I7" s="455"/>
      <c r="J7" s="455"/>
    </row>
    <row r="8" spans="1:11" ht="13.5" x14ac:dyDescent="0.15">
      <c r="B8" s="457"/>
      <c r="C8" s="457"/>
      <c r="D8" s="459"/>
      <c r="E8" s="461"/>
      <c r="F8" s="461"/>
      <c r="G8" s="454"/>
      <c r="H8" s="454"/>
      <c r="I8" s="455"/>
      <c r="J8" s="455"/>
    </row>
    <row r="9" spans="1:11" ht="13.5" customHeight="1" x14ac:dyDescent="0.15">
      <c r="B9" s="457"/>
      <c r="C9" s="457"/>
      <c r="D9" s="458"/>
      <c r="E9" s="460"/>
      <c r="F9" s="460"/>
      <c r="G9" s="454"/>
      <c r="H9" s="454"/>
      <c r="I9" s="455"/>
      <c r="J9" s="455"/>
    </row>
    <row r="10" spans="1:11" ht="13.5" customHeight="1" x14ac:dyDescent="0.15">
      <c r="B10" s="457"/>
      <c r="C10" s="457"/>
      <c r="D10" s="459"/>
      <c r="E10" s="461"/>
      <c r="F10" s="461"/>
      <c r="G10" s="454"/>
      <c r="H10" s="454"/>
      <c r="I10" s="455"/>
      <c r="J10" s="455"/>
    </row>
    <row r="11" spans="1:11" ht="13.5" customHeight="1" x14ac:dyDescent="0.15">
      <c r="B11" s="457"/>
      <c r="C11" s="457"/>
      <c r="D11" s="458"/>
      <c r="E11" s="460"/>
      <c r="F11" s="460"/>
      <c r="G11" s="454"/>
      <c r="H11" s="454"/>
      <c r="I11" s="455"/>
      <c r="J11" s="455"/>
    </row>
    <row r="12" spans="1:11" ht="13.5" customHeight="1" x14ac:dyDescent="0.15">
      <c r="B12" s="457"/>
      <c r="C12" s="457"/>
      <c r="D12" s="459"/>
      <c r="E12" s="461"/>
      <c r="F12" s="461"/>
      <c r="G12" s="454"/>
      <c r="H12" s="454"/>
      <c r="I12" s="455"/>
      <c r="J12" s="455"/>
    </row>
    <row r="13" spans="1:11" ht="13.5" customHeight="1" x14ac:dyDescent="0.15">
      <c r="B13" s="457"/>
      <c r="C13" s="457"/>
      <c r="D13" s="458"/>
      <c r="E13" s="460"/>
      <c r="F13" s="460"/>
      <c r="G13" s="454"/>
      <c r="H13" s="454"/>
      <c r="I13" s="455"/>
      <c r="J13" s="455"/>
    </row>
    <row r="14" spans="1:11" ht="13.5" customHeight="1" x14ac:dyDescent="0.15">
      <c r="A14" s="104"/>
      <c r="B14" s="457"/>
      <c r="C14" s="457"/>
      <c r="D14" s="459"/>
      <c r="E14" s="461"/>
      <c r="F14" s="461"/>
      <c r="G14" s="454"/>
      <c r="H14" s="454"/>
      <c r="I14" s="455"/>
      <c r="J14" s="455"/>
    </row>
    <row r="15" spans="1:11" ht="13.5" customHeight="1" x14ac:dyDescent="0.15">
      <c r="A15" s="104"/>
      <c r="B15" s="457"/>
      <c r="C15" s="457"/>
      <c r="D15" s="458"/>
      <c r="E15" s="460"/>
      <c r="F15" s="460"/>
      <c r="G15" s="454"/>
      <c r="H15" s="454"/>
      <c r="I15" s="455"/>
      <c r="J15" s="455"/>
    </row>
    <row r="16" spans="1:11" ht="13.5" customHeight="1" x14ac:dyDescent="0.15">
      <c r="A16" s="104"/>
      <c r="B16" s="457"/>
      <c r="C16" s="457"/>
      <c r="D16" s="459"/>
      <c r="E16" s="461"/>
      <c r="F16" s="461"/>
      <c r="G16" s="454"/>
      <c r="H16" s="454"/>
      <c r="I16" s="455"/>
      <c r="J16" s="455"/>
    </row>
    <row r="17" spans="2:10" ht="13.5" x14ac:dyDescent="0.15">
      <c r="B17" s="457"/>
      <c r="C17" s="457"/>
      <c r="D17" s="458"/>
      <c r="E17" s="460"/>
      <c r="F17" s="460"/>
      <c r="G17" s="454"/>
      <c r="H17" s="454"/>
      <c r="I17" s="455"/>
      <c r="J17" s="455"/>
    </row>
    <row r="18" spans="2:10" ht="13.5" x14ac:dyDescent="0.15">
      <c r="B18" s="457"/>
      <c r="C18" s="457"/>
      <c r="D18" s="459"/>
      <c r="E18" s="461"/>
      <c r="F18" s="461"/>
      <c r="G18" s="454"/>
      <c r="H18" s="454"/>
      <c r="I18" s="455"/>
      <c r="J18" s="455"/>
    </row>
    <row r="19" spans="2:10" ht="13.5" x14ac:dyDescent="0.15">
      <c r="B19" s="457"/>
      <c r="C19" s="457"/>
      <c r="D19" s="458"/>
      <c r="E19" s="460"/>
      <c r="F19" s="460"/>
      <c r="G19" s="454"/>
      <c r="H19" s="454"/>
      <c r="I19" s="455"/>
      <c r="J19" s="455"/>
    </row>
    <row r="20" spans="2:10" ht="13.5" x14ac:dyDescent="0.15">
      <c r="B20" s="457"/>
      <c r="C20" s="457"/>
      <c r="D20" s="459"/>
      <c r="E20" s="461"/>
      <c r="F20" s="461"/>
      <c r="G20" s="454"/>
      <c r="H20" s="454"/>
      <c r="I20" s="455"/>
      <c r="J20" s="455"/>
    </row>
    <row r="21" spans="2:10" ht="13.5" x14ac:dyDescent="0.15">
      <c r="B21" s="457"/>
      <c r="C21" s="457"/>
      <c r="D21" s="458"/>
      <c r="E21" s="460"/>
      <c r="F21" s="460"/>
      <c r="G21" s="454"/>
      <c r="H21" s="454"/>
      <c r="I21" s="455"/>
      <c r="J21" s="455"/>
    </row>
    <row r="22" spans="2:10" ht="13.5" x14ac:dyDescent="0.15">
      <c r="B22" s="457"/>
      <c r="C22" s="457"/>
      <c r="D22" s="459"/>
      <c r="E22" s="461"/>
      <c r="F22" s="461"/>
      <c r="G22" s="454"/>
      <c r="H22" s="454"/>
      <c r="I22" s="455"/>
      <c r="J22" s="455"/>
    </row>
    <row r="23" spans="2:10" ht="13.5" x14ac:dyDescent="0.15">
      <c r="B23" s="460"/>
      <c r="C23" s="457"/>
      <c r="D23" s="458"/>
      <c r="E23" s="460"/>
      <c r="F23" s="460"/>
      <c r="G23" s="454"/>
      <c r="H23" s="454"/>
      <c r="I23" s="455"/>
      <c r="J23" s="455"/>
    </row>
    <row r="24" spans="2:10" ht="13.5" x14ac:dyDescent="0.15">
      <c r="B24" s="461"/>
      <c r="C24" s="457"/>
      <c r="D24" s="459"/>
      <c r="E24" s="461"/>
      <c r="F24" s="461"/>
      <c r="G24" s="454"/>
      <c r="H24" s="454"/>
      <c r="I24" s="455"/>
      <c r="J24" s="455"/>
    </row>
    <row r="25" spans="2:10" ht="13.5" x14ac:dyDescent="0.15">
      <c r="B25" s="457"/>
      <c r="C25" s="457"/>
      <c r="D25" s="458"/>
      <c r="E25" s="460"/>
      <c r="F25" s="460"/>
      <c r="G25" s="454"/>
      <c r="H25" s="454"/>
      <c r="I25" s="455"/>
      <c r="J25" s="455"/>
    </row>
    <row r="26" spans="2:10" ht="13.5" x14ac:dyDescent="0.15">
      <c r="B26" s="457"/>
      <c r="C26" s="457"/>
      <c r="D26" s="459"/>
      <c r="E26" s="461"/>
      <c r="F26" s="461"/>
      <c r="G26" s="454"/>
      <c r="H26" s="454"/>
      <c r="I26" s="455"/>
      <c r="J26" s="455"/>
    </row>
    <row r="27" spans="2:10" ht="13.5" x14ac:dyDescent="0.15">
      <c r="B27" s="457"/>
      <c r="C27" s="457"/>
      <c r="D27" s="458"/>
      <c r="E27" s="460"/>
      <c r="F27" s="460"/>
      <c r="G27" s="454"/>
      <c r="H27" s="454"/>
      <c r="I27" s="455"/>
      <c r="J27" s="455"/>
    </row>
    <row r="28" spans="2:10" ht="13.5" x14ac:dyDescent="0.15">
      <c r="B28" s="457"/>
      <c r="C28" s="457"/>
      <c r="D28" s="459"/>
      <c r="E28" s="461"/>
      <c r="F28" s="461"/>
      <c r="G28" s="454"/>
      <c r="H28" s="454"/>
      <c r="I28" s="455"/>
      <c r="J28" s="455"/>
    </row>
    <row r="29" spans="2:10" ht="13.5" x14ac:dyDescent="0.15">
      <c r="B29" s="460"/>
      <c r="C29" s="457"/>
      <c r="D29" s="458"/>
      <c r="E29" s="460"/>
      <c r="F29" s="460"/>
      <c r="G29" s="454"/>
      <c r="H29" s="454"/>
      <c r="I29" s="455"/>
      <c r="J29" s="455"/>
    </row>
    <row r="30" spans="2:10" ht="13.5" x14ac:dyDescent="0.15">
      <c r="B30" s="461"/>
      <c r="C30" s="457"/>
      <c r="D30" s="459"/>
      <c r="E30" s="461"/>
      <c r="F30" s="461"/>
      <c r="G30" s="454"/>
      <c r="H30" s="454"/>
      <c r="I30" s="455"/>
      <c r="J30" s="455"/>
    </row>
    <row r="31" spans="2:10" ht="13.5" x14ac:dyDescent="0.15">
      <c r="B31" s="457"/>
      <c r="C31" s="457"/>
      <c r="D31" s="458"/>
      <c r="E31" s="460"/>
      <c r="F31" s="460"/>
      <c r="G31" s="454"/>
      <c r="H31" s="454"/>
      <c r="I31" s="455"/>
      <c r="J31" s="455"/>
    </row>
    <row r="32" spans="2:10" ht="13.5" x14ac:dyDescent="0.15">
      <c r="B32" s="457"/>
      <c r="C32" s="457"/>
      <c r="D32" s="459"/>
      <c r="E32" s="461"/>
      <c r="F32" s="461"/>
      <c r="G32" s="454"/>
      <c r="H32" s="454"/>
      <c r="I32" s="455"/>
      <c r="J32" s="455"/>
    </row>
    <row r="33" spans="1:10" ht="13.5" x14ac:dyDescent="0.15">
      <c r="B33" s="457"/>
      <c r="C33" s="457"/>
      <c r="D33" s="458"/>
      <c r="E33" s="460"/>
      <c r="F33" s="460"/>
      <c r="G33" s="454"/>
      <c r="H33" s="454"/>
      <c r="I33" s="455"/>
      <c r="J33" s="455"/>
    </row>
    <row r="34" spans="1:10" ht="13.5" x14ac:dyDescent="0.15">
      <c r="B34" s="457"/>
      <c r="C34" s="457"/>
      <c r="D34" s="459"/>
      <c r="E34" s="461"/>
      <c r="F34" s="461"/>
      <c r="G34" s="454"/>
      <c r="H34" s="454"/>
      <c r="I34" s="455"/>
      <c r="J34" s="455"/>
    </row>
    <row r="35" spans="1:10" ht="13.5" x14ac:dyDescent="0.15">
      <c r="B35" s="457"/>
      <c r="C35" s="457"/>
      <c r="D35" s="458"/>
      <c r="E35" s="460"/>
      <c r="F35" s="460"/>
      <c r="G35" s="454"/>
      <c r="H35" s="454"/>
      <c r="I35" s="455"/>
      <c r="J35" s="455"/>
    </row>
    <row r="36" spans="1:10" ht="13.5" x14ac:dyDescent="0.15">
      <c r="B36" s="457"/>
      <c r="C36" s="457"/>
      <c r="D36" s="459"/>
      <c r="E36" s="461"/>
      <c r="F36" s="461"/>
      <c r="G36" s="454"/>
      <c r="H36" s="454"/>
      <c r="I36" s="455"/>
      <c r="J36" s="455"/>
    </row>
    <row r="37" spans="1:10" ht="13.5" x14ac:dyDescent="0.15">
      <c r="B37" s="457"/>
      <c r="C37" s="457"/>
      <c r="D37" s="458"/>
      <c r="E37" s="460"/>
      <c r="F37" s="460"/>
      <c r="G37" s="454"/>
      <c r="H37" s="454"/>
      <c r="I37" s="455"/>
      <c r="J37" s="455"/>
    </row>
    <row r="38" spans="1:10" ht="13.5" x14ac:dyDescent="0.15">
      <c r="B38" s="457"/>
      <c r="C38" s="457"/>
      <c r="D38" s="459"/>
      <c r="E38" s="461"/>
      <c r="F38" s="461"/>
      <c r="G38" s="454"/>
      <c r="H38" s="454"/>
      <c r="I38" s="455"/>
      <c r="J38" s="455"/>
    </row>
    <row r="39" spans="1:10" ht="13.5" x14ac:dyDescent="0.15">
      <c r="B39" s="457"/>
      <c r="C39" s="457"/>
      <c r="D39" s="458"/>
      <c r="E39" s="460"/>
      <c r="F39" s="460"/>
      <c r="G39" s="454"/>
      <c r="H39" s="454"/>
      <c r="I39" s="455"/>
      <c r="J39" s="455"/>
    </row>
    <row r="40" spans="1:10" ht="13.5" x14ac:dyDescent="0.15">
      <c r="B40" s="457"/>
      <c r="C40" s="457"/>
      <c r="D40" s="459"/>
      <c r="E40" s="461"/>
      <c r="F40" s="461"/>
      <c r="G40" s="454"/>
      <c r="H40" s="454"/>
      <c r="I40" s="455"/>
      <c r="J40" s="455"/>
    </row>
    <row r="41" spans="1:10" ht="13.5" x14ac:dyDescent="0.15">
      <c r="B41" s="105"/>
      <c r="C41" s="106"/>
      <c r="D41" s="105"/>
      <c r="E41" s="105"/>
      <c r="F41" s="105"/>
      <c r="G41" s="105"/>
      <c r="H41" s="105"/>
      <c r="I41" s="105"/>
      <c r="J41" s="105"/>
    </row>
    <row r="42" spans="1:10" ht="84" customHeight="1" x14ac:dyDescent="0.15">
      <c r="B42" s="462" t="s">
        <v>647</v>
      </c>
      <c r="C42" s="463"/>
      <c r="D42" s="463"/>
      <c r="E42" s="463"/>
      <c r="F42" s="463"/>
      <c r="G42" s="463"/>
      <c r="H42" s="463"/>
      <c r="I42" s="463"/>
      <c r="J42" s="463"/>
    </row>
    <row r="43" spans="1:10" ht="13.5" customHeight="1" x14ac:dyDescent="0.15">
      <c r="B43" s="107"/>
      <c r="C43" s="456"/>
      <c r="D43" s="456"/>
      <c r="E43" s="456"/>
      <c r="F43" s="456"/>
      <c r="G43" s="456"/>
      <c r="H43" s="456"/>
      <c r="I43" s="456"/>
      <c r="J43" s="456"/>
    </row>
    <row r="44" spans="1:10" ht="13.5" x14ac:dyDescent="0.15">
      <c r="B44" s="107"/>
      <c r="C44" s="456"/>
      <c r="D44" s="456"/>
      <c r="E44" s="456"/>
      <c r="F44" s="456"/>
      <c r="G44" s="456"/>
      <c r="H44" s="456"/>
      <c r="I44" s="456"/>
      <c r="J44" s="456"/>
    </row>
    <row r="45" spans="1:10" s="109" customFormat="1" ht="13.5" x14ac:dyDescent="0.15">
      <c r="A45" s="108"/>
      <c r="B45" s="107"/>
      <c r="C45" s="456"/>
      <c r="D45" s="456"/>
      <c r="E45" s="456"/>
      <c r="F45" s="456"/>
      <c r="G45" s="456"/>
      <c r="H45" s="456"/>
      <c r="I45" s="456"/>
      <c r="J45" s="456"/>
    </row>
    <row r="46" spans="1:10" ht="13.5" x14ac:dyDescent="0.15">
      <c r="B46" s="107"/>
      <c r="C46" s="456"/>
      <c r="D46" s="456"/>
      <c r="E46" s="456"/>
      <c r="F46" s="456"/>
      <c r="G46" s="456"/>
      <c r="H46" s="456"/>
      <c r="I46" s="456"/>
      <c r="J46" s="456"/>
    </row>
    <row r="47" spans="1:10" ht="13.5" x14ac:dyDescent="0.15">
      <c r="B47" s="107"/>
      <c r="C47" s="456"/>
      <c r="D47" s="456"/>
      <c r="E47" s="456"/>
      <c r="F47" s="456"/>
      <c r="G47" s="456"/>
      <c r="H47" s="456"/>
      <c r="I47" s="456"/>
      <c r="J47" s="456"/>
    </row>
    <row r="48" spans="1:10" ht="13.5" x14ac:dyDescent="0.15">
      <c r="B48" s="107"/>
      <c r="C48" s="456"/>
      <c r="D48" s="456"/>
      <c r="E48" s="456"/>
      <c r="F48" s="456"/>
      <c r="G48" s="456"/>
      <c r="H48" s="456"/>
      <c r="I48" s="456"/>
      <c r="J48" s="456"/>
    </row>
    <row r="49" spans="2:10" ht="13.5" x14ac:dyDescent="0.15">
      <c r="B49" s="110"/>
      <c r="C49" s="456"/>
      <c r="D49" s="456"/>
      <c r="E49" s="456"/>
      <c r="F49" s="456"/>
      <c r="G49" s="456"/>
      <c r="H49" s="456"/>
      <c r="I49" s="456"/>
      <c r="J49" s="456"/>
    </row>
    <row r="50" spans="2:10" ht="13.5" x14ac:dyDescent="0.15">
      <c r="B50" s="110"/>
      <c r="C50" s="456"/>
      <c r="D50" s="456"/>
      <c r="E50" s="456"/>
      <c r="F50" s="456"/>
      <c r="G50" s="456"/>
      <c r="H50" s="456"/>
      <c r="I50" s="456"/>
      <c r="J50" s="456"/>
    </row>
    <row r="51" spans="2:10" ht="13.5" x14ac:dyDescent="0.15">
      <c r="B51" s="110"/>
      <c r="C51" s="456"/>
      <c r="D51" s="456"/>
      <c r="E51" s="456"/>
      <c r="F51" s="456"/>
      <c r="G51" s="456"/>
      <c r="H51" s="456"/>
      <c r="I51" s="456"/>
      <c r="J51" s="456"/>
    </row>
    <row r="52" spans="2:10" ht="13.5" x14ac:dyDescent="0.15">
      <c r="B52" s="105"/>
      <c r="C52" s="106"/>
      <c r="D52" s="105"/>
      <c r="E52" s="105"/>
      <c r="F52" s="105"/>
      <c r="G52" s="105"/>
      <c r="H52" s="105"/>
      <c r="I52" s="105"/>
      <c r="J52" s="105"/>
    </row>
    <row r="53" spans="2:10" ht="20.100000000000001" customHeight="1" x14ac:dyDescent="0.15">
      <c r="B53" s="105"/>
      <c r="C53" s="106"/>
      <c r="D53" s="105"/>
      <c r="E53" s="105"/>
      <c r="F53" s="105"/>
      <c r="G53" s="105"/>
      <c r="H53" s="105"/>
      <c r="I53" s="105"/>
      <c r="J53" s="105"/>
    </row>
    <row r="54" spans="2:10" ht="20.100000000000001" customHeight="1" x14ac:dyDescent="0.15">
      <c r="B54" s="105"/>
      <c r="C54" s="106"/>
      <c r="D54" s="105"/>
      <c r="E54" s="105"/>
      <c r="F54" s="105"/>
      <c r="G54" s="105"/>
      <c r="H54" s="105"/>
      <c r="I54" s="105"/>
      <c r="J54" s="105"/>
    </row>
    <row r="55" spans="2:10" ht="20.100000000000001" customHeight="1" x14ac:dyDescent="0.15">
      <c r="B55" s="105"/>
      <c r="C55" s="106"/>
      <c r="D55" s="105"/>
      <c r="E55" s="105"/>
      <c r="F55" s="105"/>
      <c r="G55" s="105"/>
      <c r="H55" s="105"/>
      <c r="I55" s="105"/>
      <c r="J55" s="105"/>
    </row>
    <row r="56" spans="2:10" ht="20.100000000000001" customHeight="1" x14ac:dyDescent="0.15">
      <c r="B56" s="105"/>
      <c r="C56" s="106"/>
      <c r="D56" s="105"/>
      <c r="E56" s="105"/>
      <c r="F56" s="105"/>
      <c r="G56" s="105"/>
      <c r="H56" s="105"/>
      <c r="I56" s="105"/>
      <c r="J56" s="105"/>
    </row>
    <row r="57" spans="2:10" ht="20.100000000000001" customHeight="1" x14ac:dyDescent="0.15">
      <c r="B57" s="105"/>
      <c r="C57" s="106"/>
      <c r="D57" s="105"/>
      <c r="E57" s="105"/>
      <c r="F57" s="105"/>
      <c r="G57" s="105"/>
      <c r="H57" s="105"/>
      <c r="I57" s="105"/>
      <c r="J57" s="105"/>
    </row>
    <row r="58" spans="2:10" ht="20.100000000000001" customHeight="1" x14ac:dyDescent="0.15">
      <c r="B58" s="105"/>
      <c r="C58" s="106"/>
      <c r="D58" s="105"/>
      <c r="E58" s="105"/>
      <c r="F58" s="105"/>
      <c r="G58" s="105"/>
      <c r="H58" s="105"/>
      <c r="I58" s="105"/>
      <c r="J58" s="105"/>
    </row>
    <row r="59" spans="2:10" ht="20.100000000000001" customHeight="1" x14ac:dyDescent="0.15">
      <c r="B59" s="105"/>
      <c r="C59" s="106"/>
      <c r="D59" s="105"/>
      <c r="E59" s="105"/>
      <c r="F59" s="105"/>
      <c r="G59" s="105"/>
      <c r="H59" s="105"/>
      <c r="I59" s="105"/>
      <c r="J59" s="105"/>
    </row>
    <row r="60" spans="2:10" ht="20.100000000000001" customHeight="1" x14ac:dyDescent="0.15">
      <c r="B60" s="105"/>
      <c r="C60" s="106"/>
      <c r="D60" s="105"/>
      <c r="E60" s="105"/>
      <c r="F60" s="105"/>
      <c r="G60" s="105"/>
      <c r="H60" s="105"/>
      <c r="I60" s="105"/>
      <c r="J60" s="105"/>
    </row>
    <row r="61" spans="2:10" ht="20.100000000000001" customHeight="1" x14ac:dyDescent="0.15">
      <c r="B61" s="105"/>
      <c r="C61" s="106"/>
      <c r="D61" s="105"/>
      <c r="E61" s="105"/>
      <c r="F61" s="105"/>
      <c r="G61" s="105"/>
      <c r="H61" s="105"/>
      <c r="I61" s="105"/>
      <c r="J61" s="105"/>
    </row>
    <row r="62" spans="2:10" ht="20.100000000000001" customHeight="1" x14ac:dyDescent="0.15">
      <c r="B62" s="105"/>
      <c r="C62" s="106"/>
      <c r="D62" s="105"/>
      <c r="E62" s="105"/>
      <c r="F62" s="105"/>
      <c r="G62" s="105"/>
      <c r="H62" s="105"/>
      <c r="I62" s="105"/>
      <c r="J62" s="105"/>
    </row>
  </sheetData>
  <sheetProtection sheet="1" objects="1" scenarios="1"/>
  <mergeCells count="145">
    <mergeCell ref="B42:J42"/>
    <mergeCell ref="J29:J30"/>
    <mergeCell ref="G31:H32"/>
    <mergeCell ref="C43:J51"/>
    <mergeCell ref="B39:B40"/>
    <mergeCell ref="C39:C40"/>
    <mergeCell ref="D39:D40"/>
    <mergeCell ref="E39:E40"/>
    <mergeCell ref="F39:F40"/>
    <mergeCell ref="B37:B38"/>
    <mergeCell ref="C37:C38"/>
    <mergeCell ref="D37:D38"/>
    <mergeCell ref="E37:E38"/>
    <mergeCell ref="F37:F38"/>
    <mergeCell ref="G37:H38"/>
    <mergeCell ref="I37:I38"/>
    <mergeCell ref="J37:J38"/>
    <mergeCell ref="G39:H40"/>
    <mergeCell ref="I39:I40"/>
    <mergeCell ref="J39:J40"/>
    <mergeCell ref="I33:I34"/>
    <mergeCell ref="J33:J34"/>
    <mergeCell ref="B35:B36"/>
    <mergeCell ref="C35:C36"/>
    <mergeCell ref="D35:D36"/>
    <mergeCell ref="E35:E36"/>
    <mergeCell ref="F35:F36"/>
    <mergeCell ref="G35:H36"/>
    <mergeCell ref="I35:I36"/>
    <mergeCell ref="J35:J36"/>
    <mergeCell ref="B33:B34"/>
    <mergeCell ref="C33:C34"/>
    <mergeCell ref="D33:D34"/>
    <mergeCell ref="E33:E34"/>
    <mergeCell ref="F33:F34"/>
    <mergeCell ref="G33:H34"/>
    <mergeCell ref="I31:I32"/>
    <mergeCell ref="J31:J32"/>
    <mergeCell ref="I25:I26"/>
    <mergeCell ref="J25:J26"/>
    <mergeCell ref="B27:B28"/>
    <mergeCell ref="C27:C28"/>
    <mergeCell ref="D27:D28"/>
    <mergeCell ref="E27:E28"/>
    <mergeCell ref="F27:F28"/>
    <mergeCell ref="G27:H28"/>
    <mergeCell ref="I27:I28"/>
    <mergeCell ref="J27:J28"/>
    <mergeCell ref="B25:B26"/>
    <mergeCell ref="C25:C26"/>
    <mergeCell ref="D25:D26"/>
    <mergeCell ref="E25:E26"/>
    <mergeCell ref="F25:F26"/>
    <mergeCell ref="G25:H26"/>
    <mergeCell ref="B31:B32"/>
    <mergeCell ref="C31:C32"/>
    <mergeCell ref="D31:D32"/>
    <mergeCell ref="E31:E32"/>
    <mergeCell ref="F31:F32"/>
    <mergeCell ref="B29:B30"/>
    <mergeCell ref="F23:F24"/>
    <mergeCell ref="B21:B22"/>
    <mergeCell ref="C21:C22"/>
    <mergeCell ref="D21:D22"/>
    <mergeCell ref="E21:E22"/>
    <mergeCell ref="F21:F22"/>
    <mergeCell ref="G29:H30"/>
    <mergeCell ref="I29:I30"/>
    <mergeCell ref="I21:I22"/>
    <mergeCell ref="C29:C30"/>
    <mergeCell ref="D29:D30"/>
    <mergeCell ref="E29:E30"/>
    <mergeCell ref="F29:F30"/>
    <mergeCell ref="J21:J22"/>
    <mergeCell ref="G23:H24"/>
    <mergeCell ref="I23:I24"/>
    <mergeCell ref="J23:J24"/>
    <mergeCell ref="I17:I18"/>
    <mergeCell ref="J17:J18"/>
    <mergeCell ref="B19:B20"/>
    <mergeCell ref="C19:C20"/>
    <mergeCell ref="D19:D20"/>
    <mergeCell ref="E19:E20"/>
    <mergeCell ref="F19:F20"/>
    <mergeCell ref="G19:H20"/>
    <mergeCell ref="I19:I20"/>
    <mergeCell ref="J19:J20"/>
    <mergeCell ref="B17:B18"/>
    <mergeCell ref="C17:C18"/>
    <mergeCell ref="D17:D18"/>
    <mergeCell ref="E17:E18"/>
    <mergeCell ref="F17:F18"/>
    <mergeCell ref="G17:H18"/>
    <mergeCell ref="B23:B24"/>
    <mergeCell ref="C23:C24"/>
    <mergeCell ref="D23:D24"/>
    <mergeCell ref="E23:E24"/>
    <mergeCell ref="E15:E16"/>
    <mergeCell ref="F15:F16"/>
    <mergeCell ref="B13:B14"/>
    <mergeCell ref="C13:C14"/>
    <mergeCell ref="D13:D14"/>
    <mergeCell ref="E13:E14"/>
    <mergeCell ref="F13:F14"/>
    <mergeCell ref="G21:H22"/>
    <mergeCell ref="G13:H14"/>
    <mergeCell ref="I13:I14"/>
    <mergeCell ref="J13:J14"/>
    <mergeCell ref="G15:H16"/>
    <mergeCell ref="I15:I16"/>
    <mergeCell ref="J15:J16"/>
    <mergeCell ref="B9:B10"/>
    <mergeCell ref="C9:C10"/>
    <mergeCell ref="D9:D10"/>
    <mergeCell ref="E9:E10"/>
    <mergeCell ref="F9:F10"/>
    <mergeCell ref="G9:H10"/>
    <mergeCell ref="I9:I10"/>
    <mergeCell ref="J9:J10"/>
    <mergeCell ref="B11:B12"/>
    <mergeCell ref="C11:C12"/>
    <mergeCell ref="D11:D12"/>
    <mergeCell ref="E11:E12"/>
    <mergeCell ref="F11:F12"/>
    <mergeCell ref="G11:H12"/>
    <mergeCell ref="I11:I12"/>
    <mergeCell ref="J11:J12"/>
    <mergeCell ref="B15:B16"/>
    <mergeCell ref="C15:C16"/>
    <mergeCell ref="D15:D16"/>
    <mergeCell ref="B7:B8"/>
    <mergeCell ref="C7:C8"/>
    <mergeCell ref="D7:D8"/>
    <mergeCell ref="E7:E8"/>
    <mergeCell ref="F7:F8"/>
    <mergeCell ref="B3:J4"/>
    <mergeCell ref="B5:B6"/>
    <mergeCell ref="C5:C6"/>
    <mergeCell ref="D5:F5"/>
    <mergeCell ref="G5:H6"/>
    <mergeCell ref="I5:I6"/>
    <mergeCell ref="J5:J6"/>
    <mergeCell ref="G7:H8"/>
    <mergeCell ref="I7:I8"/>
    <mergeCell ref="J7:J8"/>
  </mergeCells>
  <phoneticPr fontId="3"/>
  <dataValidations count="1">
    <dataValidation type="list" allowBlank="1" showInputMessage="1" showErrorMessage="1" sqref="G7:H40" xr:uid="{06C90AD7-6E80-4F80-842A-8ED2677CB64A}">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tabColor rgb="FFFFFF00"/>
    <pageSetUpPr fitToPage="1"/>
  </sheetPr>
  <dimension ref="A1:L36"/>
  <sheetViews>
    <sheetView showGridLines="0" view="pageBreakPreview" zoomScaleNormal="100" zoomScaleSheetLayoutView="100" workbookViewId="0"/>
  </sheetViews>
  <sheetFormatPr defaultColWidth="9" defaultRowHeight="14.25" x14ac:dyDescent="0.15"/>
  <cols>
    <col min="1" max="1" width="2.625" style="113" customWidth="1"/>
    <col min="2" max="4" width="15.5" style="113" customWidth="1"/>
    <col min="5" max="5" width="21.375" style="113" customWidth="1"/>
    <col min="6" max="6" width="16.625" style="113" customWidth="1"/>
    <col min="7" max="7" width="3.125" style="113" customWidth="1"/>
    <col min="8" max="16384" width="9" style="113"/>
  </cols>
  <sheetData>
    <row r="1" spans="1:12" x14ac:dyDescent="0.15">
      <c r="A1" s="63" t="s">
        <v>641</v>
      </c>
      <c r="B1" s="63"/>
      <c r="C1" s="63"/>
      <c r="D1" s="63"/>
      <c r="E1" s="63"/>
      <c r="F1" s="468"/>
      <c r="G1" s="468"/>
    </row>
    <row r="2" spans="1:12" x14ac:dyDescent="0.15">
      <c r="A2" s="63"/>
      <c r="B2" s="63"/>
      <c r="C2" s="63"/>
      <c r="D2" s="63"/>
      <c r="E2" s="63"/>
      <c r="F2" s="114"/>
      <c r="G2" s="115"/>
    </row>
    <row r="3" spans="1:12" x14ac:dyDescent="0.15">
      <c r="A3" s="63"/>
      <c r="B3" s="63"/>
      <c r="C3" s="63"/>
      <c r="D3" s="63"/>
      <c r="E3" s="63"/>
      <c r="F3" s="114"/>
      <c r="G3" s="114"/>
    </row>
    <row r="4" spans="1:12" x14ac:dyDescent="0.15">
      <c r="A4" s="63"/>
      <c r="B4" s="469" t="s">
        <v>205</v>
      </c>
      <c r="C4" s="469"/>
      <c r="D4" s="469"/>
      <c r="E4" s="469"/>
      <c r="F4" s="469"/>
      <c r="G4" s="114"/>
    </row>
    <row r="5" spans="1:12" x14ac:dyDescent="0.15">
      <c r="A5" s="63"/>
      <c r="B5" s="63"/>
      <c r="C5" s="63"/>
      <c r="D5" s="63"/>
      <c r="E5" s="63"/>
      <c r="F5" s="63"/>
      <c r="G5" s="114"/>
    </row>
    <row r="6" spans="1:12" x14ac:dyDescent="0.15">
      <c r="A6" s="63"/>
      <c r="B6" s="63" t="s">
        <v>206</v>
      </c>
      <c r="C6" s="63"/>
      <c r="D6" s="63"/>
      <c r="E6" s="63"/>
      <c r="F6" s="63"/>
      <c r="G6" s="114"/>
    </row>
    <row r="7" spans="1:12" ht="17.25" customHeight="1" x14ac:dyDescent="0.15">
      <c r="A7" s="63"/>
      <c r="B7" s="169" t="s">
        <v>207</v>
      </c>
      <c r="C7" s="169" t="s">
        <v>208</v>
      </c>
      <c r="D7" s="169" t="s">
        <v>209</v>
      </c>
      <c r="E7" s="169" t="s">
        <v>210</v>
      </c>
      <c r="F7" s="169" t="s">
        <v>211</v>
      </c>
      <c r="G7" s="116"/>
    </row>
    <row r="8" spans="1:12" ht="44.25" customHeight="1" x14ac:dyDescent="0.15">
      <c r="A8" s="63"/>
      <c r="B8" s="112"/>
      <c r="C8" s="112"/>
      <c r="D8" s="112"/>
      <c r="E8" s="271"/>
      <c r="F8" s="112"/>
      <c r="G8" s="100"/>
    </row>
    <row r="9" spans="1:12" ht="44.25" customHeight="1" x14ac:dyDescent="0.15">
      <c r="A9" s="63"/>
      <c r="B9" s="112"/>
      <c r="C9" s="112"/>
      <c r="D9" s="112"/>
      <c r="E9" s="271"/>
      <c r="F9" s="112"/>
      <c r="G9" s="100"/>
    </row>
    <row r="10" spans="1:12" ht="44.25" customHeight="1" x14ac:dyDescent="0.15">
      <c r="A10" s="63"/>
      <c r="B10" s="112"/>
      <c r="C10" s="112"/>
      <c r="D10" s="112"/>
      <c r="E10" s="271"/>
      <c r="F10" s="112"/>
      <c r="G10" s="60"/>
    </row>
    <row r="11" spans="1:12" ht="44.25" customHeight="1" x14ac:dyDescent="0.15">
      <c r="A11" s="63"/>
      <c r="B11" s="112"/>
      <c r="C11" s="112"/>
      <c r="D11" s="112"/>
      <c r="E11" s="271"/>
      <c r="F11" s="112"/>
      <c r="G11" s="60"/>
    </row>
    <row r="12" spans="1:12" ht="44.25" customHeight="1" x14ac:dyDescent="0.15">
      <c r="A12" s="63"/>
      <c r="B12" s="112"/>
      <c r="C12" s="112"/>
      <c r="D12" s="112"/>
      <c r="E12" s="271"/>
      <c r="F12" s="112"/>
      <c r="G12" s="60"/>
    </row>
    <row r="13" spans="1:12" ht="42" customHeight="1" x14ac:dyDescent="0.15">
      <c r="A13" s="63"/>
      <c r="B13" s="117"/>
      <c r="C13" s="118"/>
      <c r="D13" s="118"/>
      <c r="E13" s="118"/>
      <c r="F13" s="118"/>
      <c r="G13" s="60"/>
      <c r="H13" s="119"/>
      <c r="I13" s="119"/>
      <c r="J13" s="119"/>
      <c r="K13" s="119"/>
      <c r="L13" s="119"/>
    </row>
    <row r="14" spans="1:12" x14ac:dyDescent="0.15">
      <c r="A14" s="63"/>
      <c r="B14" s="63"/>
      <c r="C14" s="63"/>
      <c r="D14" s="63"/>
      <c r="E14" s="63"/>
      <c r="F14" s="63"/>
      <c r="G14" s="114"/>
    </row>
    <row r="15" spans="1:12" x14ac:dyDescent="0.15">
      <c r="A15" s="120"/>
      <c r="B15" s="120"/>
      <c r="C15" s="120"/>
      <c r="D15" s="120"/>
      <c r="E15" s="120"/>
      <c r="F15" s="120"/>
      <c r="G15" s="120"/>
    </row>
    <row r="16" spans="1:12" x14ac:dyDescent="0.15">
      <c r="A16" s="120"/>
      <c r="B16" s="121"/>
      <c r="C16" s="122"/>
      <c r="D16" s="120"/>
      <c r="E16" s="120"/>
      <c r="F16" s="120"/>
    </row>
    <row r="17" spans="1:8" x14ac:dyDescent="0.15">
      <c r="A17" s="63"/>
      <c r="B17" s="63"/>
      <c r="C17" s="63"/>
      <c r="D17" s="63"/>
      <c r="E17" s="63"/>
      <c r="F17" s="63"/>
      <c r="G17" s="63"/>
    </row>
    <row r="18" spans="1:8" x14ac:dyDescent="0.15">
      <c r="A18" s="63"/>
      <c r="B18" s="63"/>
      <c r="C18" s="121"/>
      <c r="D18" s="63"/>
      <c r="E18" s="63"/>
      <c r="F18" s="63"/>
    </row>
    <row r="19" spans="1:8" x14ac:dyDescent="0.15">
      <c r="A19" s="63"/>
      <c r="B19" s="63"/>
      <c r="C19" s="63"/>
      <c r="D19" s="63"/>
      <c r="E19" s="63"/>
      <c r="F19" s="63"/>
      <c r="G19" s="63"/>
    </row>
    <row r="20" spans="1:8" x14ac:dyDescent="0.15">
      <c r="A20" s="63"/>
      <c r="B20" s="63"/>
      <c r="C20" s="63"/>
      <c r="D20" s="63"/>
      <c r="E20" s="121"/>
      <c r="F20" s="63"/>
      <c r="G20" s="63"/>
    </row>
    <row r="21" spans="1:8" x14ac:dyDescent="0.15">
      <c r="A21" s="63"/>
      <c r="B21" s="63"/>
      <c r="C21" s="63"/>
      <c r="D21" s="63"/>
      <c r="E21" s="63"/>
      <c r="F21" s="63"/>
      <c r="G21" s="63"/>
    </row>
    <row r="22" spans="1:8" ht="39.950000000000003" customHeight="1" x14ac:dyDescent="0.15">
      <c r="A22" s="63"/>
      <c r="B22" s="63"/>
      <c r="C22" s="121"/>
      <c r="D22" s="120"/>
      <c r="E22" s="120"/>
      <c r="F22" s="120"/>
      <c r="G22" s="63"/>
    </row>
    <row r="23" spans="1:8" x14ac:dyDescent="0.15">
      <c r="A23" s="63"/>
      <c r="B23" s="63"/>
      <c r="C23" s="63"/>
      <c r="D23" s="63"/>
      <c r="E23" s="63"/>
      <c r="F23" s="63"/>
      <c r="G23" s="63"/>
    </row>
    <row r="24" spans="1:8" x14ac:dyDescent="0.15">
      <c r="A24" s="63"/>
      <c r="B24" s="123"/>
      <c r="C24" s="63"/>
      <c r="D24" s="63"/>
      <c r="E24" s="63"/>
      <c r="F24" s="63"/>
      <c r="G24" s="63"/>
    </row>
    <row r="25" spans="1:8" x14ac:dyDescent="0.15">
      <c r="A25" s="63"/>
      <c r="B25" s="123"/>
      <c r="C25" s="63"/>
      <c r="D25" s="63"/>
      <c r="E25" s="63"/>
      <c r="F25" s="63"/>
      <c r="G25" s="63"/>
    </row>
    <row r="26" spans="1:8" x14ac:dyDescent="0.15">
      <c r="A26" s="63"/>
      <c r="B26" s="470"/>
      <c r="C26" s="470"/>
      <c r="D26" s="470"/>
      <c r="E26" s="470"/>
      <c r="F26" s="470"/>
      <c r="G26" s="63"/>
    </row>
    <row r="27" spans="1:8" x14ac:dyDescent="0.15">
      <c r="A27" s="63"/>
      <c r="B27" s="470" t="s">
        <v>212</v>
      </c>
      <c r="C27" s="470"/>
      <c r="D27" s="470"/>
      <c r="E27" s="470"/>
      <c r="F27" s="470"/>
      <c r="G27" s="63"/>
    </row>
    <row r="28" spans="1:8" ht="40.5" customHeight="1" x14ac:dyDescent="0.15">
      <c r="A28" s="63"/>
      <c r="B28" s="470" t="s">
        <v>213</v>
      </c>
      <c r="C28" s="470"/>
      <c r="D28" s="470"/>
      <c r="E28" s="470"/>
      <c r="F28" s="470"/>
      <c r="G28" s="63"/>
    </row>
    <row r="29" spans="1:8" ht="40.5" customHeight="1" x14ac:dyDescent="0.15">
      <c r="A29" s="63"/>
      <c r="B29" s="467" t="s">
        <v>214</v>
      </c>
      <c r="C29" s="467"/>
      <c r="D29" s="467"/>
      <c r="E29" s="467"/>
      <c r="F29" s="467"/>
      <c r="G29" s="114"/>
    </row>
    <row r="30" spans="1:8" x14ac:dyDescent="0.15">
      <c r="A30" s="124"/>
      <c r="B30" s="125"/>
      <c r="C30" s="120"/>
      <c r="D30" s="120"/>
      <c r="E30" s="120"/>
      <c r="F30" s="120"/>
      <c r="G30" s="124"/>
      <c r="H30" s="126"/>
    </row>
    <row r="31" spans="1:8" x14ac:dyDescent="0.15">
      <c r="A31" s="124"/>
      <c r="B31" s="125"/>
      <c r="C31" s="25"/>
      <c r="D31" s="25"/>
      <c r="E31" s="127"/>
      <c r="F31" s="25"/>
      <c r="G31" s="124"/>
    </row>
    <row r="32" spans="1:8" x14ac:dyDescent="0.15">
      <c r="A32" s="124"/>
      <c r="B32" s="125"/>
      <c r="C32" s="25"/>
      <c r="D32" s="25"/>
      <c r="E32" s="127"/>
      <c r="F32" s="25"/>
      <c r="G32" s="124"/>
    </row>
    <row r="33" spans="1:7" x14ac:dyDescent="0.15">
      <c r="A33" s="63"/>
      <c r="B33" s="63"/>
      <c r="C33" s="63"/>
      <c r="D33" s="63"/>
      <c r="E33" s="63"/>
      <c r="F33" s="63"/>
      <c r="G33" s="63"/>
    </row>
    <row r="34" spans="1:7" x14ac:dyDescent="0.15">
      <c r="A34" s="128"/>
      <c r="B34" s="128"/>
      <c r="C34" s="128"/>
      <c r="D34" s="128"/>
      <c r="E34" s="128"/>
      <c r="F34" s="128"/>
      <c r="G34" s="128"/>
    </row>
    <row r="35" spans="1:7" x14ac:dyDescent="0.15">
      <c r="A35" s="129"/>
      <c r="B35" s="128"/>
      <c r="C35" s="128"/>
      <c r="D35" s="128"/>
      <c r="E35" s="128"/>
      <c r="F35" s="128"/>
      <c r="G35" s="128"/>
    </row>
    <row r="36" spans="1:7" x14ac:dyDescent="0.15">
      <c r="A36" s="129"/>
      <c r="B36" s="128"/>
      <c r="C36" s="128"/>
      <c r="D36" s="128"/>
      <c r="E36" s="128"/>
      <c r="F36" s="128"/>
      <c r="G36" s="128"/>
    </row>
  </sheetData>
  <sheetProtection sheet="1" scenarios="1" formatColumns="0" formatRows="0"/>
  <mergeCells count="6">
    <mergeCell ref="B29:F29"/>
    <mergeCell ref="F1:G1"/>
    <mergeCell ref="B4:F4"/>
    <mergeCell ref="B26:F26"/>
    <mergeCell ref="B27:F27"/>
    <mergeCell ref="B28:F28"/>
  </mergeCells>
  <phoneticPr fontId="3"/>
  <pageMargins left="0.54" right="0.39370078740157483" top="0.3937007874015748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tabColor rgb="FFFFFF00"/>
    <pageSetUpPr fitToPage="1"/>
  </sheetPr>
  <dimension ref="A1:CB131"/>
  <sheetViews>
    <sheetView showGridLines="0" view="pageBreakPreview" zoomScale="85" zoomScaleNormal="100" zoomScaleSheetLayoutView="85" zoomScalePageLayoutView="40" workbookViewId="0"/>
  </sheetViews>
  <sheetFormatPr defaultColWidth="2.625" defaultRowHeight="10.5" customHeight="1" outlineLevelRow="1" x14ac:dyDescent="0.15"/>
  <cols>
    <col min="1" max="1" width="1.375" style="130" customWidth="1"/>
    <col min="2" max="7" width="3.125" style="1" customWidth="1"/>
    <col min="8" max="8" width="4.75" style="157"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3" width="2.625" style="1"/>
    <col min="44" max="44" width="121.75" style="1" customWidth="1"/>
    <col min="45" max="45" width="2.625" style="1" customWidth="1"/>
    <col min="46" max="47" width="2.625" style="1"/>
    <col min="48" max="48" width="2.625" style="1" customWidth="1"/>
    <col min="49" max="16384" width="2.625" style="1"/>
  </cols>
  <sheetData>
    <row r="1" spans="1:45" ht="23.25" customHeight="1" x14ac:dyDescent="0.15">
      <c r="A1" s="130" t="s">
        <v>606</v>
      </c>
      <c r="B1" s="131"/>
      <c r="C1" s="131"/>
      <c r="D1" s="131"/>
      <c r="E1" s="132"/>
      <c r="F1" s="132"/>
      <c r="G1" s="132"/>
      <c r="H1" s="132"/>
      <c r="I1" s="132"/>
      <c r="J1" s="132"/>
      <c r="K1" s="132"/>
      <c r="L1" s="132"/>
      <c r="M1" s="132"/>
      <c r="N1" s="132"/>
      <c r="O1" s="132"/>
      <c r="P1" s="132"/>
      <c r="Q1" s="132"/>
      <c r="R1" s="132"/>
      <c r="S1" s="132"/>
      <c r="T1" s="132"/>
      <c r="U1" s="132"/>
      <c r="V1" s="132"/>
      <c r="W1" s="132"/>
      <c r="AI1" s="133"/>
      <c r="AJ1" s="124"/>
      <c r="AK1" s="124"/>
      <c r="AL1" s="123"/>
      <c r="AM1" s="539"/>
      <c r="AN1" s="539"/>
      <c r="AR1" s="90" t="s">
        <v>44</v>
      </c>
    </row>
    <row r="2" spans="1:45" ht="32.25" customHeight="1" x14ac:dyDescent="0.15">
      <c r="A2" s="135"/>
      <c r="B2" s="562" t="s">
        <v>45</v>
      </c>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4"/>
      <c r="AO2" s="136"/>
      <c r="AP2" s="137"/>
    </row>
    <row r="3" spans="1:45" ht="18" customHeight="1" x14ac:dyDescent="0.15">
      <c r="B3" s="124"/>
      <c r="C3" s="138"/>
      <c r="D3" s="139"/>
      <c r="E3" s="139"/>
      <c r="F3" s="140"/>
      <c r="G3" s="139"/>
      <c r="H3" s="140"/>
      <c r="I3" s="139"/>
      <c r="J3" s="139"/>
      <c r="K3" s="139"/>
    </row>
    <row r="4" spans="1:45" s="141" customFormat="1" ht="24.75" customHeight="1" x14ac:dyDescent="0.15">
      <c r="B4" s="142" t="s">
        <v>352</v>
      </c>
      <c r="H4" s="143"/>
    </row>
    <row r="5" spans="1:45" s="141" customFormat="1" ht="24.75" customHeight="1" x14ac:dyDescent="0.15">
      <c r="B5" s="471" t="s">
        <v>353</v>
      </c>
      <c r="C5" s="471"/>
      <c r="D5" s="471"/>
      <c r="E5" s="471"/>
      <c r="F5" s="471"/>
      <c r="G5" s="471"/>
      <c r="H5" s="507"/>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c r="AM5" s="508"/>
      <c r="AN5" s="509"/>
    </row>
    <row r="6" spans="1:45" s="141" customFormat="1" ht="24.75" customHeight="1" x14ac:dyDescent="0.15">
      <c r="B6" s="489" t="s">
        <v>359</v>
      </c>
      <c r="C6" s="490"/>
      <c r="D6" s="490"/>
      <c r="E6" s="490"/>
      <c r="F6" s="490"/>
      <c r="G6" s="491"/>
      <c r="H6" s="633"/>
      <c r="I6" s="634"/>
      <c r="J6" s="634"/>
      <c r="K6" s="634"/>
      <c r="L6" s="634"/>
      <c r="M6" s="634"/>
      <c r="N6" s="634"/>
      <c r="O6" s="635"/>
      <c r="P6" s="489" t="s">
        <v>360</v>
      </c>
      <c r="Q6" s="490"/>
      <c r="R6" s="490"/>
      <c r="S6" s="490"/>
      <c r="T6" s="490"/>
      <c r="U6" s="491"/>
      <c r="V6" s="630"/>
      <c r="W6" s="631"/>
      <c r="X6" s="631"/>
      <c r="Y6" s="631"/>
      <c r="Z6" s="631"/>
      <c r="AA6" s="631"/>
      <c r="AB6" s="632"/>
      <c r="AC6" s="489" t="s">
        <v>361</v>
      </c>
      <c r="AD6" s="490"/>
      <c r="AE6" s="490"/>
      <c r="AF6" s="490"/>
      <c r="AG6" s="490"/>
      <c r="AH6" s="491"/>
      <c r="AI6" s="630"/>
      <c r="AJ6" s="631"/>
      <c r="AK6" s="631"/>
      <c r="AL6" s="631"/>
      <c r="AM6" s="631"/>
      <c r="AN6" s="632"/>
    </row>
    <row r="7" spans="1:45" s="141" customFormat="1" ht="24.75" customHeight="1" x14ac:dyDescent="0.15">
      <c r="B7" s="475" t="s">
        <v>23</v>
      </c>
      <c r="C7" s="475"/>
      <c r="D7" s="475"/>
      <c r="E7" s="475"/>
      <c r="F7" s="475"/>
      <c r="G7" s="475"/>
      <c r="H7" s="145" t="s">
        <v>22</v>
      </c>
      <c r="I7" s="591"/>
      <c r="J7" s="591"/>
      <c r="K7" s="592"/>
      <c r="L7" s="595"/>
      <c r="M7" s="596"/>
      <c r="N7" s="596"/>
      <c r="O7" s="596"/>
      <c r="P7" s="596"/>
      <c r="Q7" s="596"/>
      <c r="R7" s="596"/>
      <c r="S7" s="597"/>
      <c r="T7" s="593"/>
      <c r="U7" s="593"/>
      <c r="V7" s="593"/>
      <c r="W7" s="593"/>
      <c r="X7" s="593"/>
      <c r="Y7" s="565"/>
      <c r="Z7" s="566"/>
      <c r="AA7" s="484"/>
      <c r="AB7" s="484"/>
      <c r="AC7" s="484"/>
      <c r="AD7" s="484"/>
      <c r="AE7" s="484"/>
      <c r="AF7" s="484"/>
      <c r="AG7" s="484"/>
      <c r="AH7" s="484"/>
      <c r="AI7" s="484"/>
      <c r="AJ7" s="484"/>
      <c r="AK7" s="484"/>
      <c r="AL7" s="484"/>
      <c r="AM7" s="484"/>
      <c r="AN7" s="484"/>
    </row>
    <row r="8" spans="1:45" s="141" customFormat="1" ht="24.75" customHeight="1" x14ac:dyDescent="0.15">
      <c r="B8" s="475"/>
      <c r="C8" s="475"/>
      <c r="D8" s="475"/>
      <c r="E8" s="475"/>
      <c r="F8" s="475"/>
      <c r="G8" s="475"/>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6"/>
    </row>
    <row r="9" spans="1:45" s="141" customFormat="1" ht="28.5" customHeight="1" x14ac:dyDescent="0.15">
      <c r="B9" s="475" t="s">
        <v>354</v>
      </c>
      <c r="C9" s="475"/>
      <c r="D9" s="475"/>
      <c r="E9" s="475"/>
      <c r="F9" s="475"/>
      <c r="G9" s="475"/>
      <c r="H9" s="637"/>
      <c r="I9" s="638"/>
      <c r="J9" s="638"/>
      <c r="K9" s="638"/>
      <c r="L9" s="638"/>
      <c r="M9" s="639"/>
      <c r="N9" s="498" t="s">
        <v>355</v>
      </c>
      <c r="O9" s="499"/>
      <c r="P9" s="499"/>
      <c r="Q9" s="499"/>
      <c r="R9" s="499"/>
      <c r="S9" s="500"/>
      <c r="T9" s="504"/>
      <c r="U9" s="505"/>
      <c r="V9" s="505"/>
      <c r="W9" s="505"/>
      <c r="X9" s="505"/>
      <c r="Y9" s="505"/>
      <c r="Z9" s="505"/>
      <c r="AA9" s="505"/>
      <c r="AB9" s="505"/>
      <c r="AC9" s="505"/>
      <c r="AD9" s="505"/>
      <c r="AE9" s="505"/>
      <c r="AF9" s="505"/>
      <c r="AG9" s="505"/>
      <c r="AH9" s="505"/>
      <c r="AI9" s="505"/>
      <c r="AJ9" s="505"/>
      <c r="AK9" s="505"/>
      <c r="AL9" s="505"/>
      <c r="AM9" s="505"/>
      <c r="AN9" s="506"/>
    </row>
    <row r="10" spans="1:45" s="141" customFormat="1" ht="13.5" customHeight="1" x14ac:dyDescent="0.15">
      <c r="B10" s="142"/>
      <c r="H10" s="143"/>
    </row>
    <row r="11" spans="1:45" s="141" customFormat="1" ht="20.25" customHeight="1" outlineLevel="1" x14ac:dyDescent="0.15">
      <c r="B11" s="130" t="s">
        <v>356</v>
      </c>
      <c r="H11" s="143"/>
    </row>
    <row r="12" spans="1:45" s="141" customFormat="1" ht="24.75" customHeight="1" outlineLevel="1" x14ac:dyDescent="0.15">
      <c r="B12" s="471" t="s">
        <v>353</v>
      </c>
      <c r="C12" s="471"/>
      <c r="D12" s="471"/>
      <c r="E12" s="471"/>
      <c r="F12" s="471"/>
      <c r="G12" s="471"/>
      <c r="H12" s="507"/>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9"/>
      <c r="AR12" s="228" t="s">
        <v>649</v>
      </c>
    </row>
    <row r="13" spans="1:45" s="141" customFormat="1" ht="24.75" customHeight="1" outlineLevel="1" x14ac:dyDescent="0.15">
      <c r="B13" s="489" t="s">
        <v>359</v>
      </c>
      <c r="C13" s="490"/>
      <c r="D13" s="490"/>
      <c r="E13" s="490"/>
      <c r="F13" s="490"/>
      <c r="G13" s="491"/>
      <c r="H13" s="633"/>
      <c r="I13" s="634"/>
      <c r="J13" s="634"/>
      <c r="K13" s="634"/>
      <c r="L13" s="634"/>
      <c r="M13" s="634"/>
      <c r="N13" s="634"/>
      <c r="O13" s="635"/>
      <c r="P13" s="489" t="s">
        <v>360</v>
      </c>
      <c r="Q13" s="490"/>
      <c r="R13" s="490"/>
      <c r="S13" s="490"/>
      <c r="T13" s="490"/>
      <c r="U13" s="491"/>
      <c r="V13" s="630"/>
      <c r="W13" s="631"/>
      <c r="X13" s="631"/>
      <c r="Y13" s="631"/>
      <c r="Z13" s="631"/>
      <c r="AA13" s="631"/>
      <c r="AB13" s="632"/>
      <c r="AC13" s="489" t="s">
        <v>361</v>
      </c>
      <c r="AD13" s="490"/>
      <c r="AE13" s="490"/>
      <c r="AF13" s="490"/>
      <c r="AG13" s="490"/>
      <c r="AH13" s="491"/>
      <c r="AI13" s="630"/>
      <c r="AJ13" s="631"/>
      <c r="AK13" s="631"/>
      <c r="AL13" s="631"/>
      <c r="AM13" s="631"/>
      <c r="AN13" s="632"/>
      <c r="AR13" s="228" t="s">
        <v>650</v>
      </c>
      <c r="AS13" s="320"/>
    </row>
    <row r="14" spans="1:45" s="141" customFormat="1" ht="24.75" customHeight="1" outlineLevel="1" x14ac:dyDescent="0.15">
      <c r="B14" s="475" t="s">
        <v>23</v>
      </c>
      <c r="C14" s="475"/>
      <c r="D14" s="475"/>
      <c r="E14" s="475"/>
      <c r="F14" s="475"/>
      <c r="G14" s="475"/>
      <c r="H14" s="145" t="s">
        <v>22</v>
      </c>
      <c r="I14" s="591"/>
      <c r="J14" s="591"/>
      <c r="K14" s="592"/>
      <c r="L14" s="595"/>
      <c r="M14" s="596"/>
      <c r="N14" s="596"/>
      <c r="O14" s="596"/>
      <c r="P14" s="596"/>
      <c r="Q14" s="596"/>
      <c r="R14" s="596"/>
      <c r="S14" s="597"/>
      <c r="T14" s="593"/>
      <c r="U14" s="593"/>
      <c r="V14" s="593"/>
      <c r="W14" s="593"/>
      <c r="X14" s="593"/>
      <c r="Y14" s="565"/>
      <c r="Z14" s="566"/>
      <c r="AA14" s="484"/>
      <c r="AB14" s="484"/>
      <c r="AC14" s="484"/>
      <c r="AD14" s="484"/>
      <c r="AE14" s="484"/>
      <c r="AF14" s="484"/>
      <c r="AG14" s="484"/>
      <c r="AH14" s="484"/>
      <c r="AI14" s="484"/>
      <c r="AJ14" s="484"/>
      <c r="AK14" s="484"/>
      <c r="AL14" s="484"/>
      <c r="AM14" s="484"/>
      <c r="AN14" s="484"/>
    </row>
    <row r="15" spans="1:45" s="141" customFormat="1" ht="24.75" customHeight="1" outlineLevel="1" x14ac:dyDescent="0.15">
      <c r="B15" s="475"/>
      <c r="C15" s="475"/>
      <c r="D15" s="475"/>
      <c r="E15" s="475"/>
      <c r="F15" s="475"/>
      <c r="G15" s="475"/>
      <c r="H15" s="636"/>
      <c r="I15" s="636"/>
      <c r="J15" s="636"/>
      <c r="K15" s="636"/>
      <c r="L15" s="636"/>
      <c r="M15" s="636"/>
      <c r="N15" s="636"/>
      <c r="O15" s="636"/>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row>
    <row r="16" spans="1:45" s="141" customFormat="1" ht="24.75" customHeight="1" outlineLevel="1" x14ac:dyDescent="0.15">
      <c r="B16" s="475" t="s">
        <v>354</v>
      </c>
      <c r="C16" s="475"/>
      <c r="D16" s="475"/>
      <c r="E16" s="475"/>
      <c r="F16" s="475"/>
      <c r="G16" s="475"/>
      <c r="H16" s="637"/>
      <c r="I16" s="638"/>
      <c r="J16" s="638"/>
      <c r="K16" s="638"/>
      <c r="L16" s="638"/>
      <c r="M16" s="639"/>
      <c r="N16" s="498" t="s">
        <v>355</v>
      </c>
      <c r="O16" s="499"/>
      <c r="P16" s="499"/>
      <c r="Q16" s="499"/>
      <c r="R16" s="499"/>
      <c r="S16" s="500"/>
      <c r="T16" s="504"/>
      <c r="U16" s="505"/>
      <c r="V16" s="505"/>
      <c r="W16" s="505"/>
      <c r="X16" s="505"/>
      <c r="Y16" s="505"/>
      <c r="Z16" s="505"/>
      <c r="AA16" s="505"/>
      <c r="AB16" s="505"/>
      <c r="AC16" s="505"/>
      <c r="AD16" s="505"/>
      <c r="AE16" s="505"/>
      <c r="AF16" s="505"/>
      <c r="AG16" s="505"/>
      <c r="AH16" s="505"/>
      <c r="AI16" s="505"/>
      <c r="AJ16" s="505"/>
      <c r="AK16" s="505"/>
      <c r="AL16" s="505"/>
      <c r="AM16" s="505"/>
      <c r="AN16" s="506"/>
    </row>
    <row r="17" spans="1:80" s="141" customFormat="1" ht="15" customHeight="1" x14ac:dyDescent="0.15">
      <c r="B17" s="142"/>
      <c r="H17" s="143"/>
    </row>
    <row r="18" spans="1:80" s="144" customFormat="1" ht="24.75" customHeight="1" x14ac:dyDescent="0.15">
      <c r="A18" s="142"/>
      <c r="B18" s="142" t="s">
        <v>382</v>
      </c>
      <c r="C18" s="124"/>
      <c r="D18" s="124"/>
      <c r="E18" s="124"/>
      <c r="F18" s="124"/>
      <c r="G18" s="124"/>
      <c r="H18" s="124"/>
      <c r="I18" s="124"/>
      <c r="J18" s="124"/>
      <c r="K18" s="124"/>
    </row>
    <row r="19" spans="1:80" s="144" customFormat="1" ht="50.25" customHeight="1" x14ac:dyDescent="0.15">
      <c r="A19" s="142"/>
      <c r="B19" s="471" t="s">
        <v>357</v>
      </c>
      <c r="C19" s="471"/>
      <c r="D19" s="471"/>
      <c r="E19" s="471"/>
      <c r="F19" s="471"/>
      <c r="G19" s="471"/>
      <c r="H19" s="620"/>
      <c r="I19" s="620"/>
      <c r="J19" s="620"/>
      <c r="K19" s="620"/>
      <c r="L19" s="620"/>
      <c r="M19" s="620"/>
      <c r="N19" s="620"/>
      <c r="O19" s="620"/>
      <c r="P19" s="620"/>
      <c r="Q19" s="620"/>
      <c r="R19" s="620"/>
      <c r="S19" s="620"/>
      <c r="T19" s="620"/>
      <c r="U19" s="620"/>
      <c r="V19" s="620"/>
      <c r="W19" s="620"/>
      <c r="X19" s="620"/>
      <c r="Y19" s="620"/>
      <c r="Z19" s="620"/>
      <c r="AA19" s="620"/>
      <c r="AB19" s="620"/>
      <c r="AC19" s="620"/>
      <c r="AD19" s="620"/>
      <c r="AE19" s="620"/>
      <c r="AF19" s="620"/>
      <c r="AG19" s="620"/>
      <c r="AH19" s="620"/>
      <c r="AI19" s="620"/>
      <c r="AJ19" s="620"/>
      <c r="AK19" s="620"/>
      <c r="AL19" s="620"/>
      <c r="AM19" s="620"/>
      <c r="AN19" s="620"/>
    </row>
    <row r="20" spans="1:80" s="144" customFormat="1" ht="98.25" customHeight="1" x14ac:dyDescent="0.15">
      <c r="A20" s="142"/>
      <c r="B20" s="621" t="s">
        <v>358</v>
      </c>
      <c r="C20" s="621"/>
      <c r="D20" s="621"/>
      <c r="E20" s="621"/>
      <c r="F20" s="621"/>
      <c r="G20" s="621"/>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620"/>
      <c r="AK20" s="620"/>
      <c r="AL20" s="620"/>
      <c r="AM20" s="620"/>
      <c r="AN20" s="620"/>
    </row>
    <row r="21" spans="1:80" s="144" customFormat="1" ht="16.5" customHeight="1" x14ac:dyDescent="0.15">
      <c r="A21" s="142"/>
      <c r="B21" s="124" t="s">
        <v>418</v>
      </c>
      <c r="C21" s="124"/>
      <c r="D21" s="124"/>
      <c r="E21" s="124"/>
      <c r="F21" s="124"/>
      <c r="G21" s="124"/>
      <c r="H21" s="124"/>
      <c r="I21" s="124"/>
      <c r="J21" s="124"/>
      <c r="K21" s="124"/>
    </row>
    <row r="22" spans="1:80" s="144" customFormat="1" ht="16.5" customHeight="1" x14ac:dyDescent="0.15">
      <c r="A22" s="142"/>
      <c r="B22" s="124"/>
      <c r="C22" s="124"/>
      <c r="D22" s="124"/>
      <c r="E22" s="124"/>
      <c r="F22" s="124"/>
      <c r="G22" s="124"/>
      <c r="H22" s="124"/>
      <c r="I22" s="124"/>
      <c r="J22" s="124"/>
      <c r="K22" s="124"/>
    </row>
    <row r="23" spans="1:80" s="144" customFormat="1" ht="24.75" customHeight="1" x14ac:dyDescent="0.15">
      <c r="B23" s="142" t="s">
        <v>46</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row>
    <row r="24" spans="1:80" ht="24.75" customHeight="1" x14ac:dyDescent="0.15">
      <c r="B24" s="475" t="s">
        <v>21</v>
      </c>
      <c r="C24" s="475"/>
      <c r="D24" s="475"/>
      <c r="E24" s="475"/>
      <c r="F24" s="475"/>
      <c r="G24" s="475"/>
      <c r="H24" s="145" t="s">
        <v>22</v>
      </c>
      <c r="I24" s="591"/>
      <c r="J24" s="591"/>
      <c r="K24" s="591"/>
      <c r="L24" s="592"/>
      <c r="M24" s="595"/>
      <c r="N24" s="596"/>
      <c r="O24" s="596"/>
      <c r="P24" s="596"/>
      <c r="Q24" s="596"/>
      <c r="R24" s="596"/>
      <c r="S24" s="596"/>
      <c r="T24" s="597"/>
      <c r="U24" s="593"/>
      <c r="V24" s="593"/>
      <c r="W24" s="593"/>
      <c r="X24" s="593"/>
      <c r="Y24" s="593"/>
      <c r="Z24" s="594"/>
      <c r="AA24" s="594"/>
      <c r="AB24" s="577"/>
      <c r="AC24" s="578"/>
      <c r="AD24" s="578"/>
      <c r="AE24" s="578"/>
      <c r="AF24" s="578"/>
      <c r="AG24" s="578"/>
      <c r="AH24" s="578"/>
      <c r="AI24" s="578"/>
      <c r="AJ24" s="578"/>
      <c r="AK24" s="578"/>
      <c r="AL24" s="578"/>
      <c r="AM24" s="578"/>
      <c r="AN24" s="579"/>
    </row>
    <row r="25" spans="1:80" ht="24.75" customHeight="1" x14ac:dyDescent="0.15">
      <c r="B25" s="475"/>
      <c r="C25" s="475"/>
      <c r="D25" s="475"/>
      <c r="E25" s="475"/>
      <c r="F25" s="475"/>
      <c r="G25" s="475"/>
      <c r="H25" s="510"/>
      <c r="I25" s="511"/>
      <c r="J25" s="511"/>
      <c r="K25" s="511"/>
      <c r="L25" s="511"/>
      <c r="M25" s="511"/>
      <c r="N25" s="511"/>
      <c r="O25" s="511"/>
      <c r="P25" s="511"/>
      <c r="Q25" s="511"/>
      <c r="R25" s="511"/>
      <c r="S25" s="511"/>
      <c r="T25" s="511"/>
      <c r="U25" s="511"/>
      <c r="V25" s="511"/>
      <c r="W25" s="511"/>
      <c r="X25" s="511"/>
      <c r="Y25" s="511"/>
      <c r="Z25" s="511"/>
      <c r="AA25" s="511"/>
      <c r="AB25" s="511"/>
      <c r="AC25" s="511"/>
      <c r="AD25" s="511"/>
      <c r="AE25" s="511"/>
      <c r="AF25" s="511"/>
      <c r="AG25" s="511"/>
      <c r="AH25" s="511"/>
      <c r="AI25" s="511"/>
      <c r="AJ25" s="511"/>
      <c r="AK25" s="511"/>
      <c r="AL25" s="511"/>
      <c r="AM25" s="511"/>
      <c r="AN25" s="512"/>
      <c r="AP25" s="584"/>
      <c r="AQ25" s="585"/>
      <c r="AR25" s="585"/>
      <c r="AS25" s="585"/>
      <c r="AT25" s="585"/>
      <c r="AU25" s="585"/>
      <c r="AV25" s="585"/>
      <c r="AW25" s="585"/>
      <c r="AX25" s="585"/>
      <c r="AY25" s="585"/>
      <c r="AZ25" s="585"/>
      <c r="BA25" s="585"/>
      <c r="BB25" s="585"/>
      <c r="BC25" s="585"/>
      <c r="BD25" s="585"/>
      <c r="BE25" s="585"/>
      <c r="BF25" s="585"/>
      <c r="BG25" s="585"/>
      <c r="BH25" s="585"/>
      <c r="BI25" s="585"/>
      <c r="BJ25" s="585"/>
      <c r="BK25" s="585"/>
      <c r="BL25" s="585"/>
      <c r="BM25" s="585"/>
      <c r="BN25" s="585"/>
      <c r="BO25" s="585"/>
      <c r="BP25" s="585"/>
      <c r="BQ25" s="585"/>
      <c r="BR25" s="585"/>
      <c r="BS25" s="585"/>
      <c r="BT25" s="585"/>
      <c r="BU25" s="585"/>
      <c r="BV25" s="585"/>
      <c r="BW25" s="585"/>
      <c r="BX25" s="585"/>
      <c r="BY25" s="585"/>
      <c r="BZ25" s="585"/>
      <c r="CA25" s="585"/>
      <c r="CB25" s="585"/>
    </row>
    <row r="26" spans="1:80" ht="24.75" customHeight="1" x14ac:dyDescent="0.15">
      <c r="B26" s="475" t="s">
        <v>617</v>
      </c>
      <c r="C26" s="475"/>
      <c r="D26" s="475"/>
      <c r="E26" s="475"/>
      <c r="F26" s="475"/>
      <c r="G26" s="475"/>
      <c r="H26" s="586"/>
      <c r="I26" s="587"/>
      <c r="J26" s="587"/>
      <c r="K26" s="587"/>
      <c r="L26" s="587"/>
      <c r="M26" s="587"/>
      <c r="N26" s="587"/>
      <c r="O26" s="587"/>
      <c r="P26" s="587"/>
      <c r="Q26" s="587"/>
      <c r="R26" s="587"/>
      <c r="S26" s="587"/>
      <c r="T26" s="587"/>
      <c r="U26" s="587"/>
      <c r="V26" s="587"/>
      <c r="W26" s="587"/>
      <c r="X26" s="587"/>
      <c r="Y26" s="587"/>
      <c r="Z26" s="580" t="s">
        <v>618</v>
      </c>
      <c r="AA26" s="580"/>
      <c r="AB26" s="580"/>
      <c r="AC26" s="580"/>
      <c r="AD26" s="580"/>
      <c r="AE26" s="588"/>
      <c r="AF26" s="589"/>
      <c r="AG26" s="589"/>
      <c r="AH26" s="589"/>
      <c r="AI26" s="589"/>
      <c r="AJ26" s="589"/>
      <c r="AK26" s="589"/>
      <c r="AL26" s="589"/>
      <c r="AM26" s="589"/>
      <c r="AN26" s="590"/>
      <c r="AP26" s="585"/>
      <c r="AQ26" s="585"/>
      <c r="AR26" s="585"/>
      <c r="AS26" s="585"/>
      <c r="AT26" s="585"/>
      <c r="AU26" s="585"/>
      <c r="AV26" s="585"/>
      <c r="AW26" s="585"/>
      <c r="AX26" s="585"/>
      <c r="AY26" s="585"/>
      <c r="AZ26" s="585"/>
      <c r="BA26" s="585"/>
      <c r="BB26" s="585"/>
      <c r="BC26" s="585"/>
      <c r="BD26" s="585"/>
      <c r="BE26" s="585"/>
      <c r="BF26" s="585"/>
      <c r="BG26" s="585"/>
      <c r="BH26" s="585"/>
      <c r="BI26" s="585"/>
      <c r="BJ26" s="585"/>
      <c r="BK26" s="585"/>
      <c r="BL26" s="585"/>
      <c r="BM26" s="585"/>
      <c r="BN26" s="585"/>
      <c r="BO26" s="585"/>
      <c r="BP26" s="585"/>
      <c r="BQ26" s="585"/>
      <c r="BR26" s="585"/>
      <c r="BS26" s="585"/>
    </row>
    <row r="27" spans="1:80" ht="24.75" customHeight="1" x14ac:dyDescent="0.15">
      <c r="B27" s="475" t="s">
        <v>619</v>
      </c>
      <c r="C27" s="475"/>
      <c r="D27" s="475"/>
      <c r="E27" s="475"/>
      <c r="F27" s="475"/>
      <c r="G27" s="475"/>
      <c r="H27" s="573"/>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5"/>
    </row>
    <row r="28" spans="1:80" ht="24.75" customHeight="1" x14ac:dyDescent="0.15">
      <c r="B28" s="598" t="s">
        <v>624</v>
      </c>
      <c r="C28" s="598"/>
      <c r="D28" s="598"/>
      <c r="E28" s="598"/>
      <c r="F28" s="598"/>
      <c r="G28" s="598"/>
      <c r="H28" s="616"/>
      <c r="I28" s="617"/>
      <c r="J28" s="617"/>
      <c r="K28" s="617"/>
      <c r="L28" s="617"/>
      <c r="M28" s="617"/>
      <c r="N28" s="617"/>
      <c r="O28" s="617"/>
      <c r="P28" s="617"/>
      <c r="Q28" s="617"/>
      <c r="R28" s="617"/>
      <c r="S28" s="617"/>
      <c r="T28" s="617"/>
      <c r="U28" s="617"/>
      <c r="V28" s="617"/>
      <c r="W28" s="617"/>
      <c r="X28" s="617"/>
      <c r="Y28" s="617"/>
      <c r="Z28" s="580" t="s">
        <v>551</v>
      </c>
      <c r="AA28" s="580"/>
      <c r="AB28" s="580"/>
      <c r="AC28" s="580"/>
      <c r="AD28" s="580"/>
      <c r="AE28" s="581"/>
      <c r="AF28" s="582"/>
      <c r="AG28" s="582"/>
      <c r="AH28" s="582"/>
      <c r="AI28" s="582"/>
      <c r="AJ28" s="582"/>
      <c r="AK28" s="582"/>
      <c r="AL28" s="582"/>
      <c r="AM28" s="582"/>
      <c r="AN28" s="583"/>
    </row>
    <row r="29" spans="1:80" ht="14.1" customHeight="1" x14ac:dyDescent="0.15">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row>
    <row r="30" spans="1:80" ht="24.75" customHeight="1" x14ac:dyDescent="0.15">
      <c r="B30" s="146" t="s">
        <v>411</v>
      </c>
      <c r="C30" s="144"/>
      <c r="D30" s="144"/>
      <c r="E30" s="144"/>
      <c r="F30" s="144"/>
      <c r="G30" s="144"/>
      <c r="H30" s="147"/>
      <c r="I30" s="144"/>
      <c r="J30" s="144"/>
      <c r="K30" s="144"/>
      <c r="L30" s="144"/>
      <c r="M30" s="144"/>
      <c r="N30" s="144"/>
      <c r="O30" s="144"/>
      <c r="P30" s="144"/>
      <c r="Q30" s="144"/>
      <c r="R30" s="144"/>
      <c r="S30" s="144"/>
      <c r="T30" s="144"/>
      <c r="U30" s="144"/>
      <c r="V30" s="144"/>
      <c r="W30" s="144"/>
      <c r="X30" s="144"/>
      <c r="Y30" s="144"/>
      <c r="Z30" s="144"/>
      <c r="AA30" s="147"/>
      <c r="AB30" s="147"/>
      <c r="AC30" s="144"/>
      <c r="AD30" s="144"/>
      <c r="AE30" s="144"/>
      <c r="AF30" s="144"/>
      <c r="AG30" s="144"/>
      <c r="AH30" s="144"/>
      <c r="AI30" s="144"/>
      <c r="AJ30" s="144"/>
      <c r="AK30" s="144"/>
      <c r="AL30" s="144"/>
      <c r="AM30" s="144"/>
      <c r="AN30" s="144"/>
    </row>
    <row r="31" spans="1:80" ht="24.75" customHeight="1" x14ac:dyDescent="0.15">
      <c r="B31" s="475" t="s">
        <v>410</v>
      </c>
      <c r="C31" s="475"/>
      <c r="D31" s="475"/>
      <c r="E31" s="475"/>
      <c r="F31" s="475"/>
      <c r="G31" s="475"/>
      <c r="H31" s="576"/>
      <c r="I31" s="576"/>
      <c r="J31" s="576"/>
      <c r="K31" s="576"/>
      <c r="L31" s="576"/>
      <c r="M31" s="576"/>
      <c r="N31" s="576"/>
      <c r="O31" s="576"/>
      <c r="P31" s="576"/>
      <c r="Q31" s="576"/>
      <c r="R31" s="576"/>
      <c r="S31" s="576"/>
      <c r="T31" s="576"/>
      <c r="U31" s="475" t="s">
        <v>47</v>
      </c>
      <c r="V31" s="475"/>
      <c r="W31" s="475"/>
      <c r="X31" s="475"/>
      <c r="Y31" s="475"/>
      <c r="Z31" s="475"/>
      <c r="AA31" s="576"/>
      <c r="AB31" s="576"/>
      <c r="AC31" s="576"/>
      <c r="AD31" s="576"/>
      <c r="AE31" s="576"/>
      <c r="AF31" s="576"/>
      <c r="AG31" s="576"/>
      <c r="AH31" s="576"/>
      <c r="AI31" s="576"/>
      <c r="AJ31" s="576"/>
      <c r="AK31" s="576"/>
      <c r="AL31" s="576"/>
      <c r="AM31" s="576"/>
      <c r="AN31" s="576"/>
    </row>
    <row r="32" spans="1:80" ht="24.75" customHeight="1" x14ac:dyDescent="0.15">
      <c r="B32" s="475" t="s">
        <v>383</v>
      </c>
      <c r="C32" s="475"/>
      <c r="D32" s="475"/>
      <c r="E32" s="475"/>
      <c r="F32" s="475"/>
      <c r="G32" s="475"/>
      <c r="H32" s="599">
        <f>MAX('2-12事業実施予定スケジュール'!D15,'2-12事業実施予定スケジュール'!D22,'2-12事業実施予定スケジュール'!D29)</f>
        <v>0</v>
      </c>
      <c r="I32" s="599"/>
      <c r="J32" s="599"/>
      <c r="K32" s="599"/>
      <c r="L32" s="599"/>
      <c r="M32" s="599"/>
      <c r="N32" s="599"/>
      <c r="O32" s="599"/>
      <c r="P32" s="599"/>
      <c r="Q32" s="599"/>
      <c r="R32" s="599"/>
      <c r="S32" s="599"/>
      <c r="T32" s="599"/>
      <c r="U32" s="475" t="s">
        <v>385</v>
      </c>
      <c r="V32" s="475"/>
      <c r="W32" s="475"/>
      <c r="X32" s="475"/>
      <c r="Y32" s="475"/>
      <c r="Z32" s="475"/>
      <c r="AA32" s="599">
        <f>'2-12事業実施予定スケジュール'!D8</f>
        <v>0</v>
      </c>
      <c r="AB32" s="599"/>
      <c r="AC32" s="599"/>
      <c r="AD32" s="599"/>
      <c r="AE32" s="599"/>
      <c r="AF32" s="599"/>
      <c r="AG32" s="599"/>
      <c r="AH32" s="599"/>
      <c r="AI32" s="599"/>
      <c r="AJ32" s="599"/>
      <c r="AK32" s="599"/>
      <c r="AL32" s="599"/>
      <c r="AM32" s="599"/>
      <c r="AN32" s="599"/>
    </row>
    <row r="33" spans="1:45" ht="24.75" customHeight="1" x14ac:dyDescent="0.15">
      <c r="B33" s="475" t="s">
        <v>384</v>
      </c>
      <c r="C33" s="475"/>
      <c r="D33" s="475"/>
      <c r="E33" s="475"/>
      <c r="F33" s="475"/>
      <c r="G33" s="475"/>
      <c r="H33" s="599">
        <f>'2-12事業実施予定スケジュール'!D31</f>
        <v>0</v>
      </c>
      <c r="I33" s="599"/>
      <c r="J33" s="599"/>
      <c r="K33" s="599"/>
      <c r="L33" s="599"/>
      <c r="M33" s="599"/>
      <c r="N33" s="599"/>
      <c r="O33" s="599"/>
      <c r="P33" s="599"/>
      <c r="Q33" s="599"/>
      <c r="R33" s="599"/>
      <c r="S33" s="599"/>
      <c r="T33" s="599"/>
      <c r="U33" s="475" t="s">
        <v>386</v>
      </c>
      <c r="V33" s="475"/>
      <c r="W33" s="475"/>
      <c r="X33" s="475"/>
      <c r="Y33" s="475"/>
      <c r="Z33" s="475"/>
      <c r="AA33" s="599">
        <f>'2-12事業実施予定スケジュール'!D32</f>
        <v>0</v>
      </c>
      <c r="AB33" s="599"/>
      <c r="AC33" s="599"/>
      <c r="AD33" s="599"/>
      <c r="AE33" s="599"/>
      <c r="AF33" s="599"/>
      <c r="AG33" s="599"/>
      <c r="AH33" s="599"/>
      <c r="AI33" s="599"/>
      <c r="AJ33" s="599"/>
      <c r="AK33" s="599"/>
      <c r="AL33" s="599"/>
      <c r="AM33" s="599"/>
      <c r="AN33" s="599"/>
    </row>
    <row r="34" spans="1:45" ht="24.75" customHeight="1" x14ac:dyDescent="0.15">
      <c r="B34" s="139" t="s">
        <v>48</v>
      </c>
      <c r="C34" s="140"/>
      <c r="D34" s="148"/>
      <c r="E34" s="149"/>
      <c r="F34" s="149"/>
      <c r="G34" s="149"/>
      <c r="H34" s="150"/>
      <c r="I34" s="151"/>
      <c r="J34" s="152"/>
      <c r="K34" s="152"/>
    </row>
    <row r="35" spans="1:45" s="62" customFormat="1" ht="24.75" customHeight="1" x14ac:dyDescent="0.15">
      <c r="A35" s="130"/>
      <c r="B35" s="600" t="s">
        <v>49</v>
      </c>
      <c r="C35" s="601"/>
      <c r="D35" s="601"/>
      <c r="E35" s="601"/>
      <c r="F35" s="601"/>
      <c r="G35" s="602"/>
      <c r="H35" s="603" t="s">
        <v>50</v>
      </c>
      <c r="I35" s="604"/>
      <c r="J35" s="604"/>
      <c r="K35" s="604"/>
      <c r="L35" s="604"/>
      <c r="M35" s="605"/>
      <c r="N35" s="606"/>
      <c r="O35" s="606"/>
      <c r="P35" s="606"/>
      <c r="Q35" s="606"/>
      <c r="R35" s="607"/>
      <c r="S35" s="603" t="s">
        <v>51</v>
      </c>
      <c r="T35" s="604"/>
      <c r="U35" s="604"/>
      <c r="V35" s="604"/>
      <c r="W35" s="604"/>
      <c r="X35" s="608"/>
      <c r="Y35" s="511"/>
      <c r="Z35" s="511"/>
      <c r="AA35" s="511"/>
      <c r="AB35" s="609" t="s">
        <v>52</v>
      </c>
      <c r="AC35" s="609"/>
      <c r="AD35" s="610"/>
      <c r="AE35" s="611"/>
      <c r="AF35" s="611"/>
      <c r="AG35" s="611"/>
      <c r="AH35" s="611"/>
      <c r="AI35" s="611"/>
      <c r="AJ35" s="611"/>
      <c r="AK35" s="611"/>
      <c r="AL35" s="611"/>
      <c r="AM35" s="611"/>
      <c r="AN35" s="612"/>
    </row>
    <row r="36" spans="1:45" s="62" customFormat="1" ht="24.75" customHeight="1" x14ac:dyDescent="0.15">
      <c r="A36" s="130"/>
      <c r="B36" s="600" t="s">
        <v>53</v>
      </c>
      <c r="C36" s="601"/>
      <c r="D36" s="601"/>
      <c r="E36" s="601"/>
      <c r="F36" s="601"/>
      <c r="G36" s="602"/>
      <c r="H36" s="603" t="s">
        <v>50</v>
      </c>
      <c r="I36" s="604"/>
      <c r="J36" s="604"/>
      <c r="K36" s="604"/>
      <c r="L36" s="604"/>
      <c r="M36" s="605"/>
      <c r="N36" s="606"/>
      <c r="O36" s="606"/>
      <c r="P36" s="606"/>
      <c r="Q36" s="606"/>
      <c r="R36" s="607"/>
      <c r="S36" s="625" t="s">
        <v>170</v>
      </c>
      <c r="T36" s="626"/>
      <c r="U36" s="626"/>
      <c r="V36" s="626"/>
      <c r="W36" s="626"/>
      <c r="X36" s="627"/>
      <c r="Y36" s="511"/>
      <c r="Z36" s="511"/>
      <c r="AA36" s="511"/>
      <c r="AB36" s="609" t="s">
        <v>52</v>
      </c>
      <c r="AC36" s="609"/>
      <c r="AD36" s="613"/>
      <c r="AE36" s="614"/>
      <c r="AF36" s="614"/>
      <c r="AG36" s="614"/>
      <c r="AH36" s="614"/>
      <c r="AI36" s="614"/>
      <c r="AJ36" s="614"/>
      <c r="AK36" s="614"/>
      <c r="AL36" s="614"/>
      <c r="AM36" s="614"/>
      <c r="AN36" s="615"/>
    </row>
    <row r="37" spans="1:45" s="62" customFormat="1" ht="14.1" customHeight="1" x14ac:dyDescent="0.15">
      <c r="A37" s="130"/>
      <c r="B37" s="153"/>
      <c r="C37" s="153"/>
      <c r="D37" s="153"/>
      <c r="E37" s="153"/>
      <c r="F37" s="153"/>
      <c r="G37" s="153"/>
      <c r="H37" s="153"/>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3"/>
    </row>
    <row r="38" spans="1:45" ht="19.5" customHeight="1" x14ac:dyDescent="0.15">
      <c r="B38" s="155" t="s">
        <v>420</v>
      </c>
      <c r="F38" s="156"/>
      <c r="I38" s="622"/>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158"/>
    </row>
    <row r="39" spans="1:45" s="159" customFormat="1" ht="24.75" customHeight="1" x14ac:dyDescent="0.15">
      <c r="B39" s="475" t="s">
        <v>54</v>
      </c>
      <c r="C39" s="475"/>
      <c r="D39" s="475"/>
      <c r="E39" s="475"/>
      <c r="F39" s="475"/>
      <c r="G39" s="475"/>
      <c r="H39" s="482"/>
      <c r="I39" s="624"/>
      <c r="J39" s="624"/>
      <c r="K39" s="624"/>
      <c r="L39" s="624"/>
      <c r="M39" s="624"/>
      <c r="N39" s="624"/>
      <c r="O39" s="624"/>
      <c r="P39" s="624"/>
      <c r="Q39" s="624"/>
      <c r="R39" s="624"/>
      <c r="S39" s="624"/>
      <c r="T39" s="483"/>
      <c r="U39" s="521" t="s">
        <v>223</v>
      </c>
      <c r="V39" s="475"/>
      <c r="W39" s="475"/>
      <c r="X39" s="475"/>
      <c r="Y39" s="475"/>
      <c r="Z39" s="475"/>
      <c r="AA39" s="520"/>
      <c r="AB39" s="476"/>
      <c r="AC39" s="476"/>
      <c r="AD39" s="476"/>
      <c r="AE39" s="476"/>
      <c r="AF39" s="476"/>
      <c r="AG39" s="476"/>
      <c r="AH39" s="476"/>
      <c r="AI39" s="476"/>
      <c r="AJ39" s="476"/>
      <c r="AK39" s="476"/>
      <c r="AL39" s="476"/>
      <c r="AM39" s="476"/>
      <c r="AN39" s="477"/>
    </row>
    <row r="40" spans="1:45" s="159" customFormat="1" ht="24.75" customHeight="1" x14ac:dyDescent="0.15">
      <c r="B40" s="475" t="s">
        <v>405</v>
      </c>
      <c r="C40" s="475"/>
      <c r="D40" s="475"/>
      <c r="E40" s="475"/>
      <c r="F40" s="475"/>
      <c r="G40" s="475"/>
      <c r="H40" s="520"/>
      <c r="I40" s="476"/>
      <c r="J40" s="476"/>
      <c r="K40" s="476"/>
      <c r="L40" s="476"/>
      <c r="M40" s="476"/>
      <c r="N40" s="476"/>
      <c r="O40" s="476"/>
      <c r="P40" s="476"/>
      <c r="Q40" s="476"/>
      <c r="R40" s="476"/>
      <c r="S40" s="476"/>
      <c r="T40" s="477"/>
      <c r="U40" s="475" t="s">
        <v>55</v>
      </c>
      <c r="V40" s="475"/>
      <c r="W40" s="475"/>
      <c r="X40" s="475"/>
      <c r="Y40" s="475"/>
      <c r="Z40" s="475"/>
      <c r="AA40" s="520"/>
      <c r="AB40" s="476"/>
      <c r="AC40" s="476"/>
      <c r="AD40" s="476"/>
      <c r="AE40" s="476"/>
      <c r="AF40" s="476"/>
      <c r="AG40" s="476"/>
      <c r="AH40" s="476"/>
      <c r="AI40" s="476"/>
      <c r="AJ40" s="476"/>
      <c r="AK40" s="476"/>
      <c r="AL40" s="476"/>
      <c r="AM40" s="476"/>
      <c r="AN40" s="477"/>
    </row>
    <row r="41" spans="1:45" ht="24.75" customHeight="1" x14ac:dyDescent="0.15">
      <c r="B41" s="526" t="str">
        <f>IF(H39="系統用蓄電システム","系統側への定格出力（kW）","定格消費電力（kW）")</f>
        <v>定格消費電力（kW）</v>
      </c>
      <c r="C41" s="471"/>
      <c r="D41" s="471"/>
      <c r="E41" s="471"/>
      <c r="F41" s="471"/>
      <c r="G41" s="471"/>
      <c r="H41" s="525"/>
      <c r="I41" s="525"/>
      <c r="J41" s="525"/>
      <c r="K41" s="525"/>
      <c r="L41" s="525"/>
      <c r="M41" s="525"/>
      <c r="N41" s="525"/>
      <c r="O41" s="525"/>
      <c r="P41" s="525"/>
      <c r="Q41" s="525"/>
      <c r="R41" s="525"/>
      <c r="S41" s="525"/>
      <c r="T41" s="525"/>
      <c r="U41" s="521" t="s">
        <v>224</v>
      </c>
      <c r="V41" s="475"/>
      <c r="W41" s="475"/>
      <c r="X41" s="475"/>
      <c r="Y41" s="475"/>
      <c r="Z41" s="475"/>
      <c r="AA41" s="525"/>
      <c r="AB41" s="525"/>
      <c r="AC41" s="525"/>
      <c r="AD41" s="525"/>
      <c r="AE41" s="525"/>
      <c r="AF41" s="525"/>
      <c r="AG41" s="525"/>
      <c r="AH41" s="525"/>
      <c r="AI41" s="525"/>
      <c r="AJ41" s="525"/>
      <c r="AK41" s="525"/>
      <c r="AL41" s="525"/>
      <c r="AM41" s="525"/>
      <c r="AN41" s="525"/>
      <c r="AR41" s="228" t="s">
        <v>326</v>
      </c>
    </row>
    <row r="42" spans="1:45" ht="71.25" customHeight="1" x14ac:dyDescent="0.15">
      <c r="B42" s="521" t="s">
        <v>473</v>
      </c>
      <c r="C42" s="475"/>
      <c r="D42" s="475"/>
      <c r="E42" s="475"/>
      <c r="F42" s="475"/>
      <c r="G42" s="475"/>
      <c r="H42" s="522" t="s">
        <v>475</v>
      </c>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4"/>
      <c r="AJ42" s="524"/>
      <c r="AK42" s="524"/>
      <c r="AL42" s="524"/>
      <c r="AM42" s="524"/>
      <c r="AN42" s="524"/>
      <c r="AR42" s="361"/>
    </row>
    <row r="43" spans="1:45" ht="54" customHeight="1" x14ac:dyDescent="0.15">
      <c r="B43" s="521" t="s">
        <v>474</v>
      </c>
      <c r="C43" s="521"/>
      <c r="D43" s="521"/>
      <c r="E43" s="521"/>
      <c r="F43" s="521"/>
      <c r="G43" s="521"/>
      <c r="H43" s="522" t="s">
        <v>620</v>
      </c>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4"/>
      <c r="AJ43" s="524"/>
      <c r="AK43" s="524"/>
      <c r="AL43" s="524"/>
      <c r="AM43" s="524"/>
      <c r="AN43" s="524"/>
      <c r="AS43" s="228"/>
    </row>
    <row r="44" spans="1:45" s="365" customFormat="1" ht="54" customHeight="1" x14ac:dyDescent="0.15">
      <c r="A44" s="130"/>
      <c r="B44" s="521"/>
      <c r="C44" s="521"/>
      <c r="D44" s="521"/>
      <c r="E44" s="521"/>
      <c r="F44" s="521"/>
      <c r="G44" s="521"/>
      <c r="H44" s="522" t="s">
        <v>621</v>
      </c>
      <c r="I44" s="522"/>
      <c r="J44" s="522"/>
      <c r="K44" s="522"/>
      <c r="L44" s="522"/>
      <c r="M44" s="522"/>
      <c r="N44" s="522"/>
      <c r="O44" s="522"/>
      <c r="P44" s="522"/>
      <c r="Q44" s="522"/>
      <c r="R44" s="522"/>
      <c r="S44" s="522"/>
      <c r="T44" s="522"/>
      <c r="U44" s="522"/>
      <c r="V44" s="522"/>
      <c r="W44" s="522"/>
      <c r="X44" s="522"/>
      <c r="Y44" s="522"/>
      <c r="Z44" s="522"/>
      <c r="AA44" s="522"/>
      <c r="AB44" s="522"/>
      <c r="AC44" s="522"/>
      <c r="AD44" s="522"/>
      <c r="AE44" s="522"/>
      <c r="AF44" s="522"/>
      <c r="AG44" s="522"/>
      <c r="AH44" s="522"/>
      <c r="AI44" s="524"/>
      <c r="AJ44" s="524"/>
      <c r="AK44" s="524"/>
      <c r="AL44" s="524"/>
      <c r="AM44" s="524"/>
      <c r="AN44" s="524"/>
      <c r="AS44" s="228"/>
    </row>
    <row r="45" spans="1:45" ht="54" customHeight="1" x14ac:dyDescent="0.15">
      <c r="B45" s="521"/>
      <c r="C45" s="521"/>
      <c r="D45" s="521"/>
      <c r="E45" s="521"/>
      <c r="F45" s="521"/>
      <c r="G45" s="521"/>
      <c r="H45" s="522" t="s">
        <v>627</v>
      </c>
      <c r="I45" s="522"/>
      <c r="J45" s="522"/>
      <c r="K45" s="522"/>
      <c r="L45" s="522"/>
      <c r="M45" s="522"/>
      <c r="N45" s="522"/>
      <c r="O45" s="522"/>
      <c r="P45" s="522"/>
      <c r="Q45" s="522"/>
      <c r="R45" s="522"/>
      <c r="S45" s="522"/>
      <c r="T45" s="522"/>
      <c r="U45" s="522"/>
      <c r="V45" s="522"/>
      <c r="W45" s="522"/>
      <c r="X45" s="522"/>
      <c r="Y45" s="522"/>
      <c r="Z45" s="522"/>
      <c r="AA45" s="522"/>
      <c r="AB45" s="522"/>
      <c r="AC45" s="522"/>
      <c r="AD45" s="522"/>
      <c r="AE45" s="522"/>
      <c r="AF45" s="522"/>
      <c r="AG45" s="522"/>
      <c r="AH45" s="522"/>
      <c r="AI45" s="524"/>
      <c r="AJ45" s="524"/>
      <c r="AK45" s="524"/>
      <c r="AL45" s="524"/>
      <c r="AM45" s="524"/>
      <c r="AN45" s="524"/>
    </row>
    <row r="46" spans="1:45" ht="16.5" customHeight="1" x14ac:dyDescent="0.15">
      <c r="B46" s="247"/>
      <c r="C46" s="247"/>
      <c r="D46" s="247"/>
      <c r="E46" s="247"/>
      <c r="F46" s="247"/>
      <c r="G46" s="247"/>
      <c r="H46" s="138"/>
      <c r="I46" s="138"/>
      <c r="J46" s="138"/>
      <c r="K46" s="138"/>
      <c r="L46" s="138"/>
      <c r="M46" s="138"/>
      <c r="N46" s="138"/>
      <c r="O46" s="138"/>
      <c r="P46" s="138"/>
      <c r="Q46" s="138"/>
      <c r="R46" s="138"/>
      <c r="S46" s="138"/>
      <c r="T46" s="138"/>
      <c r="U46" s="247"/>
      <c r="V46" s="247"/>
      <c r="W46" s="247"/>
      <c r="X46" s="247"/>
      <c r="Y46" s="247"/>
      <c r="Z46" s="247"/>
      <c r="AA46" s="138"/>
      <c r="AB46" s="138"/>
      <c r="AC46" s="138"/>
      <c r="AD46" s="138"/>
      <c r="AE46" s="138"/>
      <c r="AF46" s="138"/>
      <c r="AG46" s="138"/>
      <c r="AH46" s="138"/>
      <c r="AI46" s="138"/>
      <c r="AJ46" s="138"/>
      <c r="AK46" s="138"/>
      <c r="AL46" s="138"/>
      <c r="AM46" s="138"/>
      <c r="AN46" s="138"/>
    </row>
    <row r="47" spans="1:45" ht="24.75" customHeight="1" x14ac:dyDescent="0.15">
      <c r="B47" s="567" t="s">
        <v>56</v>
      </c>
      <c r="C47" s="568"/>
      <c r="D47" s="568"/>
      <c r="E47" s="568"/>
      <c r="F47" s="568"/>
      <c r="G47" s="569"/>
      <c r="H47" s="540" t="s">
        <v>328</v>
      </c>
      <c r="I47" s="540"/>
      <c r="J47" s="540"/>
      <c r="K47" s="540" t="s">
        <v>329</v>
      </c>
      <c r="L47" s="540"/>
      <c r="M47" s="540"/>
      <c r="N47" s="540"/>
      <c r="O47" s="540"/>
      <c r="P47" s="540"/>
      <c r="Q47" s="553" t="s">
        <v>330</v>
      </c>
      <c r="R47" s="554"/>
      <c r="S47" s="554"/>
      <c r="T47" s="554"/>
      <c r="U47" s="555"/>
      <c r="V47" s="553" t="s">
        <v>331</v>
      </c>
      <c r="W47" s="554"/>
      <c r="X47" s="554"/>
      <c r="Y47" s="554"/>
      <c r="Z47" s="555"/>
      <c r="AA47" s="530" t="s">
        <v>166</v>
      </c>
      <c r="AB47" s="531"/>
      <c r="AC47" s="531"/>
      <c r="AD47" s="531"/>
      <c r="AE47" s="532"/>
      <c r="AF47" s="553" t="s">
        <v>327</v>
      </c>
      <c r="AG47" s="554"/>
      <c r="AH47" s="554"/>
      <c r="AI47" s="554"/>
      <c r="AJ47" s="555"/>
      <c r="AK47" s="553" t="s">
        <v>602</v>
      </c>
      <c r="AL47" s="554"/>
      <c r="AM47" s="554"/>
      <c r="AN47" s="554"/>
      <c r="AO47" s="555"/>
    </row>
    <row r="48" spans="1:45" ht="24.75" customHeight="1" x14ac:dyDescent="0.15">
      <c r="B48" s="570"/>
      <c r="C48" s="571"/>
      <c r="D48" s="571"/>
      <c r="E48" s="571"/>
      <c r="F48" s="571"/>
      <c r="G48" s="572"/>
      <c r="H48" s="541"/>
      <c r="I48" s="542"/>
      <c r="J48" s="543"/>
      <c r="K48" s="541"/>
      <c r="L48" s="542"/>
      <c r="M48" s="542"/>
      <c r="N48" s="542"/>
      <c r="O48" s="542"/>
      <c r="P48" s="543"/>
      <c r="Q48" s="556"/>
      <c r="R48" s="557"/>
      <c r="S48" s="557"/>
      <c r="T48" s="557"/>
      <c r="U48" s="558"/>
      <c r="V48" s="556"/>
      <c r="W48" s="557"/>
      <c r="X48" s="557"/>
      <c r="Y48" s="557"/>
      <c r="Z48" s="558"/>
      <c r="AA48" s="533"/>
      <c r="AB48" s="534"/>
      <c r="AC48" s="534"/>
      <c r="AD48" s="534"/>
      <c r="AE48" s="535"/>
      <c r="AF48" s="556"/>
      <c r="AG48" s="557"/>
      <c r="AH48" s="557"/>
      <c r="AI48" s="557"/>
      <c r="AJ48" s="558"/>
      <c r="AK48" s="556"/>
      <c r="AL48" s="557"/>
      <c r="AM48" s="557"/>
      <c r="AN48" s="557"/>
      <c r="AO48" s="558"/>
      <c r="AR48" s="228" t="s">
        <v>417</v>
      </c>
    </row>
    <row r="49" spans="2:44" ht="24.75" customHeight="1" x14ac:dyDescent="0.15">
      <c r="B49" s="498" t="s">
        <v>165</v>
      </c>
      <c r="C49" s="499"/>
      <c r="D49" s="499"/>
      <c r="E49" s="499"/>
      <c r="F49" s="499"/>
      <c r="G49" s="500"/>
      <c r="H49" s="536"/>
      <c r="I49" s="537"/>
      <c r="J49" s="538"/>
      <c r="K49" s="536"/>
      <c r="L49" s="537"/>
      <c r="M49" s="537"/>
      <c r="N49" s="537"/>
      <c r="O49" s="537"/>
      <c r="P49" s="538"/>
      <c r="Q49" s="536"/>
      <c r="R49" s="537"/>
      <c r="S49" s="537"/>
      <c r="T49" s="537"/>
      <c r="U49" s="538"/>
      <c r="V49" s="536"/>
      <c r="W49" s="537"/>
      <c r="X49" s="537"/>
      <c r="Y49" s="537"/>
      <c r="Z49" s="538"/>
      <c r="AA49" s="536"/>
      <c r="AB49" s="537"/>
      <c r="AC49" s="537"/>
      <c r="AD49" s="537"/>
      <c r="AE49" s="538"/>
      <c r="AF49" s="547">
        <f>MAX(H49:AE49)</f>
        <v>0</v>
      </c>
      <c r="AG49" s="548"/>
      <c r="AH49" s="548"/>
      <c r="AI49" s="548"/>
      <c r="AJ49" s="549"/>
      <c r="AK49" s="559"/>
      <c r="AL49" s="560"/>
      <c r="AM49" s="560"/>
      <c r="AN49" s="560"/>
      <c r="AO49" s="561"/>
      <c r="AQ49" s="228"/>
      <c r="AR49" s="228"/>
    </row>
    <row r="50" spans="2:44" ht="24.75" customHeight="1" x14ac:dyDescent="0.15">
      <c r="B50" s="475" t="s">
        <v>482</v>
      </c>
      <c r="C50" s="475"/>
      <c r="D50" s="475"/>
      <c r="E50" s="475"/>
      <c r="F50" s="475"/>
      <c r="G50" s="475"/>
      <c r="H50" s="536"/>
      <c r="I50" s="537"/>
      <c r="J50" s="538"/>
      <c r="K50" s="536"/>
      <c r="L50" s="537"/>
      <c r="M50" s="537"/>
      <c r="N50" s="537"/>
      <c r="O50" s="537"/>
      <c r="P50" s="538"/>
      <c r="Q50" s="536"/>
      <c r="R50" s="537"/>
      <c r="S50" s="537"/>
      <c r="T50" s="537"/>
      <c r="U50" s="538"/>
      <c r="V50" s="536"/>
      <c r="W50" s="537"/>
      <c r="X50" s="537"/>
      <c r="Y50" s="537"/>
      <c r="Z50" s="538"/>
      <c r="AA50" s="536"/>
      <c r="AB50" s="537"/>
      <c r="AC50" s="537"/>
      <c r="AD50" s="537"/>
      <c r="AE50" s="538"/>
      <c r="AF50" s="547">
        <f>SUM(H50:AE50)-Q50</f>
        <v>0</v>
      </c>
      <c r="AG50" s="548"/>
      <c r="AH50" s="548"/>
      <c r="AI50" s="548"/>
      <c r="AJ50" s="549"/>
      <c r="AK50" s="559"/>
      <c r="AL50" s="560"/>
      <c r="AM50" s="560"/>
      <c r="AN50" s="560"/>
      <c r="AO50" s="561"/>
    </row>
    <row r="51" spans="2:44" ht="24.75" customHeight="1" x14ac:dyDescent="0.15">
      <c r="B51" s="475" t="s">
        <v>57</v>
      </c>
      <c r="C51" s="475"/>
      <c r="D51" s="475"/>
      <c r="E51" s="475"/>
      <c r="F51" s="475"/>
      <c r="G51" s="475"/>
      <c r="H51" s="544"/>
      <c r="I51" s="545"/>
      <c r="J51" s="546"/>
      <c r="K51" s="544"/>
      <c r="L51" s="545"/>
      <c r="M51" s="545"/>
      <c r="N51" s="545"/>
      <c r="O51" s="545"/>
      <c r="P51" s="546"/>
      <c r="Q51" s="527"/>
      <c r="R51" s="528"/>
      <c r="S51" s="528"/>
      <c r="T51" s="528"/>
      <c r="U51" s="529"/>
      <c r="V51" s="527"/>
      <c r="W51" s="528"/>
      <c r="X51" s="528"/>
      <c r="Y51" s="528"/>
      <c r="Z51" s="529"/>
      <c r="AA51" s="527"/>
      <c r="AB51" s="528"/>
      <c r="AC51" s="528"/>
      <c r="AD51" s="528"/>
      <c r="AE51" s="529"/>
      <c r="AF51" s="550"/>
      <c r="AG51" s="551"/>
      <c r="AH51" s="551"/>
      <c r="AI51" s="551"/>
      <c r="AJ51" s="552"/>
      <c r="AK51" s="550"/>
      <c r="AL51" s="551"/>
      <c r="AM51" s="551"/>
      <c r="AN51" s="551"/>
      <c r="AO51" s="552"/>
    </row>
    <row r="52" spans="2:44" ht="31.5" customHeight="1" x14ac:dyDescent="0.15">
      <c r="B52" s="628" t="s">
        <v>623</v>
      </c>
      <c r="C52" s="629"/>
      <c r="D52" s="629"/>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c r="AG52" s="629"/>
      <c r="AH52" s="629"/>
      <c r="AI52" s="629"/>
      <c r="AJ52" s="629"/>
      <c r="AK52" s="629"/>
      <c r="AL52" s="629"/>
      <c r="AM52" s="629"/>
      <c r="AN52" s="629"/>
      <c r="AO52" s="629"/>
    </row>
    <row r="53" spans="2:44" ht="16.5" customHeight="1" x14ac:dyDescent="0.15">
      <c r="B53" s="248" t="s">
        <v>608</v>
      </c>
    </row>
    <row r="54" spans="2:44" ht="16.5" customHeight="1" x14ac:dyDescent="0.15">
      <c r="B54" s="248" t="s">
        <v>407</v>
      </c>
      <c r="C54" s="131"/>
      <c r="D54" s="131"/>
      <c r="E54" s="132"/>
      <c r="F54" s="132"/>
      <c r="G54" s="132"/>
      <c r="H54" s="132"/>
      <c r="I54" s="132"/>
      <c r="J54" s="132"/>
      <c r="K54" s="132"/>
      <c r="L54" s="132"/>
      <c r="M54" s="132"/>
      <c r="N54" s="132"/>
      <c r="O54" s="132"/>
      <c r="P54" s="132"/>
      <c r="Q54" s="132"/>
      <c r="R54" s="132"/>
      <c r="S54" s="132"/>
      <c r="T54" s="132"/>
      <c r="U54" s="132"/>
      <c r="V54" s="132"/>
      <c r="W54" s="132"/>
      <c r="AI54" s="133"/>
      <c r="AJ54" s="124"/>
      <c r="AK54" s="124"/>
      <c r="AL54" s="123"/>
      <c r="AM54" s="539"/>
      <c r="AN54" s="539"/>
    </row>
    <row r="55" spans="2:44" ht="16.5" customHeight="1" x14ac:dyDescent="0.15">
      <c r="B55" s="248" t="s">
        <v>609</v>
      </c>
      <c r="C55" s="131"/>
      <c r="D55" s="131"/>
      <c r="E55" s="132"/>
      <c r="F55" s="132"/>
      <c r="G55" s="132"/>
      <c r="H55" s="132"/>
      <c r="I55" s="132"/>
      <c r="J55" s="132"/>
      <c r="K55" s="132"/>
      <c r="L55" s="132"/>
      <c r="M55" s="132"/>
      <c r="N55" s="132"/>
      <c r="O55" s="132"/>
      <c r="P55" s="132"/>
      <c r="Q55" s="132"/>
      <c r="R55" s="132"/>
      <c r="S55" s="132"/>
      <c r="T55" s="132"/>
      <c r="U55" s="132"/>
      <c r="V55" s="132"/>
      <c r="W55" s="132"/>
      <c r="AI55" s="133"/>
      <c r="AJ55" s="124"/>
      <c r="AK55" s="124"/>
      <c r="AL55" s="123"/>
      <c r="AM55" s="239"/>
      <c r="AN55" s="239"/>
    </row>
    <row r="56" spans="2:44" ht="16.5" customHeight="1" x14ac:dyDescent="0.15">
      <c r="B56" s="248" t="s">
        <v>406</v>
      </c>
      <c r="C56" s="131"/>
      <c r="D56" s="131"/>
      <c r="E56" s="132"/>
      <c r="F56" s="132"/>
      <c r="G56" s="132"/>
      <c r="H56" s="132"/>
      <c r="I56" s="132"/>
      <c r="J56" s="132"/>
      <c r="K56" s="132"/>
      <c r="L56" s="132"/>
      <c r="M56" s="132"/>
      <c r="N56" s="132"/>
      <c r="O56" s="132"/>
      <c r="P56" s="132"/>
      <c r="Q56" s="132"/>
      <c r="R56" s="132"/>
      <c r="S56" s="132"/>
      <c r="T56" s="132"/>
      <c r="U56" s="132"/>
      <c r="V56" s="132"/>
      <c r="W56" s="132"/>
      <c r="AI56" s="133"/>
      <c r="AJ56" s="124"/>
      <c r="AK56" s="124"/>
      <c r="AL56" s="123"/>
      <c r="AM56" s="239"/>
      <c r="AN56" s="239"/>
    </row>
    <row r="57" spans="2:44" ht="15" customHeight="1" x14ac:dyDescent="0.15">
      <c r="C57" s="131"/>
      <c r="D57" s="131"/>
      <c r="E57" s="132"/>
      <c r="F57" s="132"/>
      <c r="G57" s="132"/>
      <c r="H57" s="132"/>
      <c r="I57" s="132"/>
      <c r="J57" s="132"/>
      <c r="K57" s="132"/>
      <c r="L57" s="132"/>
      <c r="M57" s="132"/>
      <c r="N57" s="132"/>
      <c r="O57" s="132"/>
      <c r="P57" s="132"/>
      <c r="Q57" s="132"/>
      <c r="R57" s="132"/>
      <c r="S57" s="132"/>
      <c r="T57" s="132"/>
      <c r="U57" s="132"/>
      <c r="V57" s="132"/>
      <c r="W57" s="132"/>
      <c r="AI57" s="133"/>
      <c r="AJ57" s="124"/>
      <c r="AK57" s="124"/>
      <c r="AL57" s="123"/>
      <c r="AM57" s="239"/>
      <c r="AN57" s="239"/>
    </row>
    <row r="58" spans="2:44" ht="24.75" customHeight="1" x14ac:dyDescent="0.15">
      <c r="B58" s="142" t="s">
        <v>395</v>
      </c>
      <c r="C58" s="124"/>
      <c r="D58" s="124"/>
      <c r="E58" s="124"/>
      <c r="F58" s="124"/>
      <c r="G58" s="124"/>
      <c r="H58" s="132"/>
      <c r="K58" s="12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row>
    <row r="59" spans="2:44" ht="24.75" customHeight="1" x14ac:dyDescent="0.15">
      <c r="B59" s="618" t="s">
        <v>396</v>
      </c>
      <c r="C59" s="618"/>
      <c r="D59" s="618"/>
      <c r="E59" s="618"/>
      <c r="F59" s="618"/>
      <c r="G59" s="618"/>
      <c r="H59" s="619" t="s">
        <v>397</v>
      </c>
      <c r="I59" s="619"/>
      <c r="J59" s="619"/>
      <c r="K59" s="619"/>
      <c r="L59" s="619"/>
      <c r="M59" s="619"/>
      <c r="N59" s="619"/>
      <c r="O59" s="619"/>
      <c r="P59" s="619" t="s">
        <v>398</v>
      </c>
      <c r="Q59" s="619"/>
      <c r="R59" s="619"/>
      <c r="S59" s="619"/>
      <c r="T59" s="619"/>
      <c r="U59" s="619"/>
      <c r="V59" s="619"/>
      <c r="W59" s="619"/>
      <c r="X59" s="619"/>
      <c r="Y59" s="619"/>
      <c r="Z59" s="619"/>
      <c r="AA59" s="514" t="s">
        <v>545</v>
      </c>
      <c r="AB59" s="514"/>
      <c r="AC59" s="514"/>
      <c r="AD59" s="514"/>
      <c r="AE59" s="513" t="s">
        <v>399</v>
      </c>
      <c r="AF59" s="513"/>
      <c r="AG59" s="513"/>
      <c r="AH59" s="513"/>
      <c r="AI59" s="513"/>
      <c r="AJ59" s="513"/>
      <c r="AK59" s="513"/>
      <c r="AL59" s="513"/>
      <c r="AM59" s="513"/>
      <c r="AN59" s="513"/>
      <c r="AO59" s="244"/>
    </row>
    <row r="60" spans="2:44" ht="24.75" customHeight="1" x14ac:dyDescent="0.15">
      <c r="B60" s="618" t="s">
        <v>400</v>
      </c>
      <c r="C60" s="618"/>
      <c r="D60" s="618"/>
      <c r="E60" s="618"/>
      <c r="F60" s="618"/>
      <c r="G60" s="618"/>
      <c r="H60" s="517">
        <f>IF('2-2導入事業経費の配分 (蓄電システム)'!B9&lt;&gt;0,'2-2導入事業経費の配分 (蓄電システム)'!B9,'2-2導入事業経費の配分 (水電解装置)'!B9)</f>
        <v>0</v>
      </c>
      <c r="I60" s="517"/>
      <c r="J60" s="517"/>
      <c r="K60" s="517"/>
      <c r="L60" s="517"/>
      <c r="M60" s="517"/>
      <c r="N60" s="517"/>
      <c r="O60" s="517"/>
      <c r="P60" s="517">
        <f>IF('2-2導入事業経費の配分 (蓄電システム)'!D9&lt;&gt;0,'2-2導入事業経費の配分 (蓄電システム)'!D9,'2-2導入事業経費の配分 (水電解装置)'!D9)</f>
        <v>0</v>
      </c>
      <c r="Q60" s="517"/>
      <c r="R60" s="517"/>
      <c r="S60" s="517"/>
      <c r="T60" s="517"/>
      <c r="U60" s="517"/>
      <c r="V60" s="517"/>
      <c r="W60" s="517"/>
      <c r="X60" s="517"/>
      <c r="Y60" s="517"/>
      <c r="Z60" s="517"/>
      <c r="AA60" s="515" t="str">
        <f>'別紙1、別紙２'!I7</f>
        <v/>
      </c>
      <c r="AB60" s="515"/>
      <c r="AC60" s="515"/>
      <c r="AD60" s="515"/>
      <c r="AE60" s="517" t="str">
        <f>IF('2-2導入事業経費の配分 (蓄電システム)'!H9&lt;&gt;"",'2-2導入事業経費の配分 (蓄電システム)'!H9,'2-2導入事業経費の配分 (水電解装置)'!H9)</f>
        <v/>
      </c>
      <c r="AF60" s="517"/>
      <c r="AG60" s="517"/>
      <c r="AH60" s="517"/>
      <c r="AI60" s="517"/>
      <c r="AJ60" s="517"/>
      <c r="AK60" s="517"/>
      <c r="AL60" s="517"/>
      <c r="AM60" s="517"/>
      <c r="AN60" s="517"/>
      <c r="AO60" s="244"/>
    </row>
    <row r="61" spans="2:44" ht="24.75" customHeight="1" x14ac:dyDescent="0.15">
      <c r="B61" s="618" t="s">
        <v>401</v>
      </c>
      <c r="C61" s="618"/>
      <c r="D61" s="618"/>
      <c r="E61" s="618"/>
      <c r="F61" s="618"/>
      <c r="G61" s="618"/>
      <c r="H61" s="517">
        <f>IF('2-2導入事業経費の配分 (蓄電システム)'!B16&lt;&gt;0,'2-2導入事業経費の配分 (蓄電システム)'!B16,'2-2導入事業経費の配分 (水電解装置)'!B15)</f>
        <v>0</v>
      </c>
      <c r="I61" s="517"/>
      <c r="J61" s="517"/>
      <c r="K61" s="517"/>
      <c r="L61" s="517"/>
      <c r="M61" s="517"/>
      <c r="N61" s="517"/>
      <c r="O61" s="517"/>
      <c r="P61" s="517">
        <f>IF('2-2導入事業経費の配分 (蓄電システム)'!D16&lt;&gt;0,'2-2導入事業経費の配分 (蓄電システム)'!D16,'2-2導入事業経費の配分 (水電解装置)'!D15)</f>
        <v>0</v>
      </c>
      <c r="Q61" s="517"/>
      <c r="R61" s="517"/>
      <c r="S61" s="517"/>
      <c r="T61" s="517"/>
      <c r="U61" s="517"/>
      <c r="V61" s="517"/>
      <c r="W61" s="517"/>
      <c r="X61" s="517"/>
      <c r="Y61" s="517"/>
      <c r="Z61" s="517"/>
      <c r="AA61" s="515"/>
      <c r="AB61" s="515"/>
      <c r="AC61" s="515"/>
      <c r="AD61" s="515"/>
      <c r="AE61" s="517" t="str">
        <f>IF('2-2導入事業経費の配分 (蓄電システム)'!H16&lt;&gt;"",'2-2導入事業経費の配分 (蓄電システム)'!H16,'2-2導入事業経費の配分 (水電解装置)'!H15)</f>
        <v/>
      </c>
      <c r="AF61" s="517"/>
      <c r="AG61" s="517"/>
      <c r="AH61" s="517"/>
      <c r="AI61" s="517"/>
      <c r="AJ61" s="517"/>
      <c r="AK61" s="517"/>
      <c r="AL61" s="517"/>
      <c r="AM61" s="517"/>
      <c r="AN61" s="517"/>
      <c r="AO61" s="244"/>
    </row>
    <row r="62" spans="2:44" ht="24.75" customHeight="1" x14ac:dyDescent="0.15">
      <c r="B62" s="618" t="s">
        <v>402</v>
      </c>
      <c r="C62" s="618"/>
      <c r="D62" s="618"/>
      <c r="E62" s="618"/>
      <c r="F62" s="618"/>
      <c r="G62" s="618"/>
      <c r="H62" s="517">
        <f>IF('2-2導入事業経費の配分 (蓄電システム)'!B23&lt;&gt;0,'2-2導入事業経費の配分 (蓄電システム)'!B23,'2-2導入事業経費の配分 (水電解装置)'!B23)</f>
        <v>0</v>
      </c>
      <c r="I62" s="517"/>
      <c r="J62" s="517"/>
      <c r="K62" s="517"/>
      <c r="L62" s="517"/>
      <c r="M62" s="517"/>
      <c r="N62" s="517"/>
      <c r="O62" s="517"/>
      <c r="P62" s="517">
        <f>IF('2-2導入事業経費の配分 (蓄電システム)'!D23&lt;&gt;0,'2-2導入事業経費の配分 (蓄電システム)'!D23,'2-2導入事業経費の配分 (水電解装置)'!D22)</f>
        <v>0</v>
      </c>
      <c r="Q62" s="517"/>
      <c r="R62" s="517"/>
      <c r="S62" s="517"/>
      <c r="T62" s="517"/>
      <c r="U62" s="517"/>
      <c r="V62" s="517"/>
      <c r="W62" s="517"/>
      <c r="X62" s="517"/>
      <c r="Y62" s="517"/>
      <c r="Z62" s="517"/>
      <c r="AA62" s="515"/>
      <c r="AB62" s="515"/>
      <c r="AC62" s="515"/>
      <c r="AD62" s="515"/>
      <c r="AE62" s="517" t="str">
        <f>IF('2-2導入事業経費の配分 (蓄電システム)'!H23&lt;&gt;"",'2-2導入事業経費の配分 (蓄電システム)'!H23,'2-2導入事業経費の配分 (水電解装置)'!H22)</f>
        <v/>
      </c>
      <c r="AF62" s="517"/>
      <c r="AG62" s="517"/>
      <c r="AH62" s="517"/>
      <c r="AI62" s="517"/>
      <c r="AJ62" s="517"/>
      <c r="AK62" s="517"/>
      <c r="AL62" s="517"/>
      <c r="AM62" s="517"/>
      <c r="AN62" s="517"/>
      <c r="AO62" s="244"/>
    </row>
    <row r="63" spans="2:44" ht="24.75" customHeight="1" x14ac:dyDescent="0.15">
      <c r="B63" s="618" t="s">
        <v>403</v>
      </c>
      <c r="C63" s="618"/>
      <c r="D63" s="618"/>
      <c r="E63" s="618"/>
      <c r="F63" s="618"/>
      <c r="G63" s="618"/>
      <c r="H63" s="517">
        <f>IF('2-2導入事業経費の配分 (蓄電システム)'!B25&lt;&gt;0,'2-2導入事業経費の配分 (蓄電システム)'!B25,'2-2導入事業経費の配分 (水電解装置)'!B24)</f>
        <v>0</v>
      </c>
      <c r="I63" s="517"/>
      <c r="J63" s="517"/>
      <c r="K63" s="517"/>
      <c r="L63" s="517"/>
      <c r="M63" s="517"/>
      <c r="N63" s="517"/>
      <c r="O63" s="517"/>
      <c r="P63" s="518"/>
      <c r="Q63" s="518"/>
      <c r="R63" s="518"/>
      <c r="S63" s="518"/>
      <c r="T63" s="518"/>
      <c r="U63" s="518"/>
      <c r="V63" s="518"/>
      <c r="W63" s="518"/>
      <c r="X63" s="518"/>
      <c r="Y63" s="518"/>
      <c r="Z63" s="518"/>
      <c r="AA63" s="518"/>
      <c r="AB63" s="518"/>
      <c r="AC63" s="518"/>
      <c r="AD63" s="518"/>
      <c r="AE63" s="519"/>
      <c r="AF63" s="519"/>
      <c r="AG63" s="519"/>
      <c r="AH63" s="519"/>
      <c r="AI63" s="519"/>
      <c r="AJ63" s="519"/>
      <c r="AK63" s="519"/>
      <c r="AL63" s="519"/>
      <c r="AM63" s="519"/>
      <c r="AN63" s="519"/>
      <c r="AO63" s="244"/>
    </row>
    <row r="64" spans="2:44" ht="24.75" customHeight="1" x14ac:dyDescent="0.15">
      <c r="B64" s="618" t="s">
        <v>404</v>
      </c>
      <c r="C64" s="618"/>
      <c r="D64" s="618"/>
      <c r="E64" s="618"/>
      <c r="F64" s="618"/>
      <c r="G64" s="618"/>
      <c r="H64" s="517">
        <f>SUM(H60:O63)</f>
        <v>0</v>
      </c>
      <c r="I64" s="517"/>
      <c r="J64" s="517"/>
      <c r="K64" s="517"/>
      <c r="L64" s="517"/>
      <c r="M64" s="517"/>
      <c r="N64" s="517"/>
      <c r="O64" s="517"/>
      <c r="P64" s="517">
        <f>SUM(P60:Z63)</f>
        <v>0</v>
      </c>
      <c r="Q64" s="517"/>
      <c r="R64" s="517"/>
      <c r="S64" s="517"/>
      <c r="T64" s="517"/>
      <c r="U64" s="517"/>
      <c r="V64" s="517"/>
      <c r="W64" s="517"/>
      <c r="X64" s="517"/>
      <c r="Y64" s="517"/>
      <c r="Z64" s="517"/>
      <c r="AA64" s="516"/>
      <c r="AB64" s="516"/>
      <c r="AC64" s="516"/>
      <c r="AD64" s="516"/>
      <c r="AE64" s="517">
        <f>SUM(AA60:AN62)</f>
        <v>0</v>
      </c>
      <c r="AF64" s="517"/>
      <c r="AG64" s="517"/>
      <c r="AH64" s="517"/>
      <c r="AI64" s="517"/>
      <c r="AJ64" s="517"/>
      <c r="AK64" s="517"/>
      <c r="AL64" s="517"/>
      <c r="AM64" s="517"/>
      <c r="AN64" s="517"/>
      <c r="AO64" s="244"/>
    </row>
    <row r="65" spans="2:44" ht="24.75" customHeight="1" x14ac:dyDescent="0.15">
      <c r="B65" s="355"/>
      <c r="C65" s="355"/>
      <c r="D65" s="355"/>
      <c r="E65" s="355"/>
      <c r="F65" s="355"/>
      <c r="G65" s="355"/>
      <c r="H65" s="356"/>
      <c r="I65" s="356"/>
      <c r="J65" s="356"/>
      <c r="K65" s="356"/>
      <c r="L65" s="356"/>
      <c r="M65" s="356"/>
      <c r="N65" s="356"/>
      <c r="O65" s="356"/>
      <c r="P65" s="356"/>
      <c r="Q65" s="356"/>
      <c r="R65" s="356"/>
      <c r="S65" s="356"/>
      <c r="T65" s="356"/>
      <c r="U65" s="356"/>
      <c r="V65" s="356"/>
      <c r="W65" s="356"/>
      <c r="X65" s="356"/>
      <c r="Y65" s="356"/>
      <c r="Z65" s="356"/>
      <c r="AA65" s="157"/>
      <c r="AB65" s="157"/>
      <c r="AC65" s="157"/>
      <c r="AD65" s="157"/>
      <c r="AE65" s="356"/>
      <c r="AF65" s="356"/>
      <c r="AG65" s="356"/>
      <c r="AH65" s="356"/>
      <c r="AI65" s="356"/>
      <c r="AJ65" s="356"/>
      <c r="AK65" s="356"/>
      <c r="AL65" s="356"/>
      <c r="AM65" s="356"/>
      <c r="AN65" s="356"/>
      <c r="AO65" s="244"/>
    </row>
    <row r="66" spans="2:44" ht="24.75" customHeight="1" x14ac:dyDescent="0.15">
      <c r="B66" s="142" t="s">
        <v>547</v>
      </c>
      <c r="C66" s="355"/>
      <c r="D66" s="355"/>
      <c r="E66" s="355"/>
      <c r="F66" s="355"/>
      <c r="G66" s="355"/>
      <c r="H66" s="356"/>
      <c r="I66" s="356"/>
      <c r="J66" s="356"/>
      <c r="K66" s="356"/>
      <c r="L66" s="356"/>
      <c r="M66" s="356"/>
      <c r="N66" s="356"/>
      <c r="O66" s="356"/>
      <c r="P66" s="356"/>
      <c r="Q66" s="356"/>
      <c r="R66" s="356"/>
      <c r="S66" s="356"/>
      <c r="T66" s="356"/>
      <c r="U66" s="356"/>
      <c r="V66" s="356"/>
      <c r="W66" s="356"/>
      <c r="X66" s="356"/>
      <c r="Y66" s="356"/>
      <c r="Z66" s="356"/>
      <c r="AA66" s="157"/>
      <c r="AB66" s="157"/>
      <c r="AC66" s="157"/>
      <c r="AD66" s="157"/>
      <c r="AE66" s="356"/>
      <c r="AF66" s="356"/>
      <c r="AG66" s="356"/>
      <c r="AH66" s="356"/>
      <c r="AI66" s="356"/>
      <c r="AJ66" s="356"/>
      <c r="AK66" s="356"/>
      <c r="AL66" s="356"/>
      <c r="AM66" s="356"/>
      <c r="AN66" s="356"/>
      <c r="AO66" s="244"/>
    </row>
    <row r="67" spans="2:44" ht="18.75" customHeight="1" x14ac:dyDescent="0.15">
      <c r="B67" s="62" t="s">
        <v>548</v>
      </c>
      <c r="H67" s="1"/>
      <c r="AO67" s="244"/>
    </row>
    <row r="68" spans="2:44" ht="24.75" customHeight="1" x14ac:dyDescent="0.15">
      <c r="B68" s="471" t="s">
        <v>353</v>
      </c>
      <c r="C68" s="471"/>
      <c r="D68" s="471"/>
      <c r="E68" s="471"/>
      <c r="F68" s="471"/>
      <c r="G68" s="471"/>
      <c r="H68" s="472" t="str">
        <f>IF(H5&lt;&gt;"",H5,"")</f>
        <v/>
      </c>
      <c r="I68" s="473"/>
      <c r="J68" s="473"/>
      <c r="K68" s="473"/>
      <c r="L68" s="473"/>
      <c r="M68" s="473"/>
      <c r="N68" s="473"/>
      <c r="O68" s="473"/>
      <c r="P68" s="473"/>
      <c r="Q68" s="473"/>
      <c r="R68" s="473"/>
      <c r="S68" s="473"/>
      <c r="T68" s="473"/>
      <c r="U68" s="473"/>
      <c r="V68" s="473"/>
      <c r="W68" s="473"/>
      <c r="X68" s="473"/>
      <c r="Y68" s="473"/>
      <c r="Z68" s="473"/>
      <c r="AA68" s="473"/>
      <c r="AB68" s="473"/>
      <c r="AC68" s="473"/>
      <c r="AD68" s="473"/>
      <c r="AE68" s="473"/>
      <c r="AF68" s="473"/>
      <c r="AG68" s="473"/>
      <c r="AH68" s="473"/>
      <c r="AI68" s="473"/>
      <c r="AJ68" s="473"/>
      <c r="AK68" s="473"/>
      <c r="AL68" s="473"/>
      <c r="AM68" s="473"/>
      <c r="AN68" s="474"/>
      <c r="AO68" s="244"/>
    </row>
    <row r="69" spans="2:44" ht="24.75" customHeight="1" x14ac:dyDescent="0.15">
      <c r="B69" s="475" t="s">
        <v>444</v>
      </c>
      <c r="C69" s="475"/>
      <c r="D69" s="475"/>
      <c r="E69" s="475"/>
      <c r="F69" s="475"/>
      <c r="G69" s="475"/>
      <c r="H69" s="501"/>
      <c r="I69" s="502"/>
      <c r="J69" s="502"/>
      <c r="K69" s="502"/>
      <c r="L69" s="502"/>
      <c r="M69" s="502"/>
      <c r="N69" s="502"/>
      <c r="O69" s="502"/>
      <c r="P69" s="502"/>
      <c r="Q69" s="502"/>
      <c r="R69" s="502"/>
      <c r="S69" s="503"/>
      <c r="T69" s="498" t="s">
        <v>460</v>
      </c>
      <c r="U69" s="499"/>
      <c r="V69" s="499"/>
      <c r="W69" s="499"/>
      <c r="X69" s="499"/>
      <c r="Y69" s="500"/>
      <c r="Z69" s="504"/>
      <c r="AA69" s="505"/>
      <c r="AB69" s="505"/>
      <c r="AC69" s="505"/>
      <c r="AD69" s="505"/>
      <c r="AE69" s="505"/>
      <c r="AF69" s="505"/>
      <c r="AG69" s="505"/>
      <c r="AH69" s="505"/>
      <c r="AI69" s="505"/>
      <c r="AJ69" s="505"/>
      <c r="AK69" s="505"/>
      <c r="AL69" s="505"/>
      <c r="AM69" s="505"/>
      <c r="AN69" s="506"/>
      <c r="AO69" s="244"/>
    </row>
    <row r="70" spans="2:44" ht="24.75" customHeight="1" x14ac:dyDescent="0.15">
      <c r="B70" s="471" t="s">
        <v>516</v>
      </c>
      <c r="C70" s="471"/>
      <c r="D70" s="471"/>
      <c r="E70" s="471"/>
      <c r="F70" s="471"/>
      <c r="G70" s="471"/>
      <c r="H70" s="507"/>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9"/>
      <c r="AO70" s="244"/>
    </row>
    <row r="71" spans="2:44" ht="24.75" customHeight="1" x14ac:dyDescent="0.15">
      <c r="B71" s="475" t="s">
        <v>549</v>
      </c>
      <c r="C71" s="475"/>
      <c r="D71" s="475"/>
      <c r="E71" s="475"/>
      <c r="F71" s="475"/>
      <c r="G71" s="475"/>
      <c r="H71" s="504"/>
      <c r="I71" s="505"/>
      <c r="J71" s="505"/>
      <c r="K71" s="505"/>
      <c r="L71" s="505"/>
      <c r="M71" s="505"/>
      <c r="N71" s="505"/>
      <c r="O71" s="505"/>
      <c r="P71" s="505"/>
      <c r="Q71" s="505"/>
      <c r="R71" s="505"/>
      <c r="S71" s="506"/>
      <c r="T71" s="498" t="s">
        <v>520</v>
      </c>
      <c r="U71" s="499"/>
      <c r="V71" s="499"/>
      <c r="W71" s="499"/>
      <c r="X71" s="499"/>
      <c r="Y71" s="500"/>
      <c r="Z71" s="504"/>
      <c r="AA71" s="505"/>
      <c r="AB71" s="505"/>
      <c r="AC71" s="505"/>
      <c r="AD71" s="505"/>
      <c r="AE71" s="505"/>
      <c r="AF71" s="505"/>
      <c r="AG71" s="505"/>
      <c r="AH71" s="505"/>
      <c r="AI71" s="505"/>
      <c r="AJ71" s="505"/>
      <c r="AK71" s="505"/>
      <c r="AL71" s="505"/>
      <c r="AM71" s="505"/>
      <c r="AN71" s="506"/>
      <c r="AO71" s="244"/>
    </row>
    <row r="72" spans="2:44" ht="10.5" customHeight="1" x14ac:dyDescent="0.15">
      <c r="H72" s="1"/>
      <c r="AO72" s="244"/>
    </row>
    <row r="73" spans="2:44" ht="18.75" customHeight="1" x14ac:dyDescent="0.15">
      <c r="B73" s="62" t="s">
        <v>550</v>
      </c>
      <c r="H73" s="1"/>
      <c r="AO73" s="244"/>
    </row>
    <row r="74" spans="2:44" ht="24.75" customHeight="1" x14ac:dyDescent="0.15">
      <c r="B74" s="471" t="s">
        <v>353</v>
      </c>
      <c r="C74" s="471"/>
      <c r="D74" s="471"/>
      <c r="E74" s="471"/>
      <c r="F74" s="471"/>
      <c r="G74" s="471"/>
      <c r="H74" s="472" t="str">
        <f>IF(H5&lt;&gt;"",H5,"")</f>
        <v/>
      </c>
      <c r="I74" s="473"/>
      <c r="J74" s="473"/>
      <c r="K74" s="473"/>
      <c r="L74" s="473"/>
      <c r="M74" s="473"/>
      <c r="N74" s="473"/>
      <c r="O74" s="473"/>
      <c r="P74" s="473"/>
      <c r="Q74" s="473"/>
      <c r="R74" s="473"/>
      <c r="S74" s="473"/>
      <c r="T74" s="473"/>
      <c r="U74" s="473"/>
      <c r="V74" s="473"/>
      <c r="W74" s="473"/>
      <c r="X74" s="473"/>
      <c r="Y74" s="473"/>
      <c r="Z74" s="473"/>
      <c r="AA74" s="473"/>
      <c r="AB74" s="473"/>
      <c r="AC74" s="473"/>
      <c r="AD74" s="473"/>
      <c r="AE74" s="473"/>
      <c r="AF74" s="473"/>
      <c r="AG74" s="473"/>
      <c r="AH74" s="473"/>
      <c r="AI74" s="473"/>
      <c r="AJ74" s="473"/>
      <c r="AK74" s="473"/>
      <c r="AL74" s="473"/>
      <c r="AM74" s="473"/>
      <c r="AN74" s="474"/>
      <c r="AO74" s="244"/>
    </row>
    <row r="75" spans="2:44" ht="24.75" customHeight="1" x14ac:dyDescent="0.15">
      <c r="B75" s="475" t="s">
        <v>444</v>
      </c>
      <c r="C75" s="475"/>
      <c r="D75" s="475"/>
      <c r="E75" s="475"/>
      <c r="F75" s="475"/>
      <c r="G75" s="475"/>
      <c r="H75" s="501"/>
      <c r="I75" s="502"/>
      <c r="J75" s="502"/>
      <c r="K75" s="502"/>
      <c r="L75" s="502"/>
      <c r="M75" s="502"/>
      <c r="N75" s="502"/>
      <c r="O75" s="502"/>
      <c r="P75" s="502"/>
      <c r="Q75" s="502"/>
      <c r="R75" s="502"/>
      <c r="S75" s="503"/>
      <c r="T75" s="498" t="s">
        <v>460</v>
      </c>
      <c r="U75" s="499"/>
      <c r="V75" s="499"/>
      <c r="W75" s="499"/>
      <c r="X75" s="499"/>
      <c r="Y75" s="500"/>
      <c r="Z75" s="504"/>
      <c r="AA75" s="505"/>
      <c r="AB75" s="505"/>
      <c r="AC75" s="505"/>
      <c r="AD75" s="505"/>
      <c r="AE75" s="505"/>
      <c r="AF75" s="505"/>
      <c r="AG75" s="505"/>
      <c r="AH75" s="505"/>
      <c r="AI75" s="505"/>
      <c r="AJ75" s="505"/>
      <c r="AK75" s="505"/>
      <c r="AL75" s="505"/>
      <c r="AM75" s="505"/>
      <c r="AN75" s="506"/>
      <c r="AO75" s="244"/>
    </row>
    <row r="76" spans="2:44" ht="24.75" customHeight="1" x14ac:dyDescent="0.15">
      <c r="B76" s="471" t="s">
        <v>516</v>
      </c>
      <c r="C76" s="471"/>
      <c r="D76" s="471"/>
      <c r="E76" s="471"/>
      <c r="F76" s="471"/>
      <c r="G76" s="471"/>
      <c r="H76" s="507"/>
      <c r="I76" s="508"/>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508"/>
      <c r="AK76" s="508"/>
      <c r="AL76" s="508"/>
      <c r="AM76" s="508"/>
      <c r="AN76" s="509"/>
      <c r="AO76" s="244"/>
    </row>
    <row r="77" spans="2:44" ht="24.75" customHeight="1" x14ac:dyDescent="0.15">
      <c r="B77" s="475" t="s">
        <v>549</v>
      </c>
      <c r="C77" s="475"/>
      <c r="D77" s="475"/>
      <c r="E77" s="475"/>
      <c r="F77" s="475"/>
      <c r="G77" s="475"/>
      <c r="H77" s="504"/>
      <c r="I77" s="505"/>
      <c r="J77" s="505"/>
      <c r="K77" s="505"/>
      <c r="L77" s="505"/>
      <c r="M77" s="505"/>
      <c r="N77" s="505"/>
      <c r="O77" s="505"/>
      <c r="P77" s="505"/>
      <c r="Q77" s="505"/>
      <c r="R77" s="505"/>
      <c r="S77" s="506"/>
      <c r="T77" s="498" t="s">
        <v>520</v>
      </c>
      <c r="U77" s="499"/>
      <c r="V77" s="499"/>
      <c r="W77" s="499"/>
      <c r="X77" s="499"/>
      <c r="Y77" s="500"/>
      <c r="Z77" s="504"/>
      <c r="AA77" s="505"/>
      <c r="AB77" s="505"/>
      <c r="AC77" s="505"/>
      <c r="AD77" s="505"/>
      <c r="AE77" s="505"/>
      <c r="AF77" s="505"/>
      <c r="AG77" s="505"/>
      <c r="AH77" s="505"/>
      <c r="AI77" s="505"/>
      <c r="AJ77" s="505"/>
      <c r="AK77" s="505"/>
      <c r="AL77" s="505"/>
      <c r="AM77" s="505"/>
      <c r="AN77" s="506"/>
      <c r="AO77" s="244"/>
    </row>
    <row r="78" spans="2:44" ht="24.75" customHeight="1" x14ac:dyDescent="0.15">
      <c r="B78" s="245"/>
      <c r="C78" s="243"/>
      <c r="D78" s="243"/>
      <c r="E78" s="243"/>
      <c r="F78" s="243"/>
      <c r="G78" s="243"/>
      <c r="H78" s="243"/>
      <c r="I78" s="244"/>
      <c r="J78" s="244"/>
      <c r="K78" s="243"/>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R78" s="228" t="s">
        <v>651</v>
      </c>
    </row>
    <row r="79" spans="2:44" ht="24.75" hidden="1" customHeight="1" outlineLevel="1" x14ac:dyDescent="0.15">
      <c r="B79" s="245"/>
      <c r="C79" s="243"/>
      <c r="D79" s="243"/>
      <c r="E79" s="243"/>
      <c r="F79" s="243"/>
      <c r="G79" s="243"/>
      <c r="H79" s="243"/>
      <c r="I79" s="244"/>
      <c r="J79" s="244"/>
      <c r="K79" s="243"/>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row>
    <row r="80" spans="2:44" ht="18.75" hidden="1" customHeight="1" outlineLevel="1" x14ac:dyDescent="0.15">
      <c r="B80" s="142" t="s">
        <v>546</v>
      </c>
      <c r="C80" s="243"/>
      <c r="D80" s="243"/>
      <c r="E80" s="243"/>
      <c r="F80" s="243"/>
      <c r="G80" s="243"/>
      <c r="H80" s="243"/>
      <c r="I80" s="244"/>
      <c r="J80" s="244"/>
      <c r="K80" s="243"/>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row>
    <row r="81" spans="2:41" ht="15" hidden="1" customHeight="1" outlineLevel="1" x14ac:dyDescent="0.15">
      <c r="B81" s="130" t="s">
        <v>479</v>
      </c>
      <c r="C81" s="141"/>
      <c r="D81" s="141"/>
      <c r="E81" s="141"/>
      <c r="F81" s="141"/>
      <c r="G81" s="141"/>
      <c r="H81" s="143"/>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244"/>
    </row>
    <row r="82" spans="2:41" ht="24.75" hidden="1" customHeight="1" outlineLevel="1" x14ac:dyDescent="0.15">
      <c r="B82" s="471" t="s">
        <v>353</v>
      </c>
      <c r="C82" s="471"/>
      <c r="D82" s="471"/>
      <c r="E82" s="471"/>
      <c r="F82" s="471"/>
      <c r="G82" s="471"/>
      <c r="H82" s="486"/>
      <c r="I82" s="487"/>
      <c r="J82" s="487"/>
      <c r="K82" s="487"/>
      <c r="L82" s="487"/>
      <c r="M82" s="487"/>
      <c r="N82" s="487"/>
      <c r="O82" s="487"/>
      <c r="P82" s="487"/>
      <c r="Q82" s="487"/>
      <c r="R82" s="487"/>
      <c r="S82" s="487"/>
      <c r="T82" s="487"/>
      <c r="U82" s="487"/>
      <c r="V82" s="487"/>
      <c r="W82" s="487"/>
      <c r="X82" s="487"/>
      <c r="Y82" s="487"/>
      <c r="Z82" s="487"/>
      <c r="AA82" s="487"/>
      <c r="AB82" s="487"/>
      <c r="AC82" s="487"/>
      <c r="AD82" s="487"/>
      <c r="AE82" s="487"/>
      <c r="AF82" s="487"/>
      <c r="AG82" s="487"/>
      <c r="AH82" s="487"/>
      <c r="AI82" s="487"/>
      <c r="AJ82" s="487"/>
      <c r="AK82" s="487"/>
      <c r="AL82" s="487"/>
      <c r="AM82" s="487"/>
      <c r="AN82" s="488"/>
    </row>
    <row r="83" spans="2:41" ht="24.75" hidden="1" customHeight="1" outlineLevel="1" x14ac:dyDescent="0.15">
      <c r="B83" s="489" t="s">
        <v>359</v>
      </c>
      <c r="C83" s="490"/>
      <c r="D83" s="490"/>
      <c r="E83" s="490"/>
      <c r="F83" s="490"/>
      <c r="G83" s="491"/>
      <c r="H83" s="492"/>
      <c r="I83" s="493"/>
      <c r="J83" s="493"/>
      <c r="K83" s="493"/>
      <c r="L83" s="493"/>
      <c r="M83" s="493"/>
      <c r="N83" s="493"/>
      <c r="O83" s="494"/>
      <c r="P83" s="489" t="s">
        <v>360</v>
      </c>
      <c r="Q83" s="490"/>
      <c r="R83" s="490"/>
      <c r="S83" s="490"/>
      <c r="T83" s="490"/>
      <c r="U83" s="491"/>
      <c r="V83" s="495"/>
      <c r="W83" s="496"/>
      <c r="X83" s="496"/>
      <c r="Y83" s="496"/>
      <c r="Z83" s="496"/>
      <c r="AA83" s="496"/>
      <c r="AB83" s="497"/>
      <c r="AC83" s="489" t="s">
        <v>361</v>
      </c>
      <c r="AD83" s="490"/>
      <c r="AE83" s="490"/>
      <c r="AF83" s="490"/>
      <c r="AG83" s="490"/>
      <c r="AH83" s="491"/>
      <c r="AI83" s="495"/>
      <c r="AJ83" s="496"/>
      <c r="AK83" s="496"/>
      <c r="AL83" s="496"/>
      <c r="AM83" s="496"/>
      <c r="AN83" s="497"/>
    </row>
    <row r="84" spans="2:41" ht="24.75" hidden="1" customHeight="1" outlineLevel="1" x14ac:dyDescent="0.15">
      <c r="B84" s="475" t="s">
        <v>23</v>
      </c>
      <c r="C84" s="475"/>
      <c r="D84" s="475"/>
      <c r="E84" s="475"/>
      <c r="F84" s="475"/>
      <c r="G84" s="475"/>
      <c r="H84" s="145" t="s">
        <v>22</v>
      </c>
      <c r="I84" s="476"/>
      <c r="J84" s="476"/>
      <c r="K84" s="477"/>
      <c r="L84" s="478"/>
      <c r="M84" s="479"/>
      <c r="N84" s="479"/>
      <c r="O84" s="479"/>
      <c r="P84" s="479"/>
      <c r="Q84" s="479"/>
      <c r="R84" s="479"/>
      <c r="S84" s="480"/>
      <c r="T84" s="481"/>
      <c r="U84" s="481"/>
      <c r="V84" s="481"/>
      <c r="W84" s="481"/>
      <c r="X84" s="481"/>
      <c r="Y84" s="482"/>
      <c r="Z84" s="483"/>
      <c r="AA84" s="484"/>
      <c r="AB84" s="484"/>
      <c r="AC84" s="484"/>
      <c r="AD84" s="484"/>
      <c r="AE84" s="484"/>
      <c r="AF84" s="484"/>
      <c r="AG84" s="484"/>
      <c r="AH84" s="484"/>
      <c r="AI84" s="484"/>
      <c r="AJ84" s="484"/>
      <c r="AK84" s="484"/>
      <c r="AL84" s="484"/>
      <c r="AM84" s="484"/>
      <c r="AN84" s="484"/>
    </row>
    <row r="85" spans="2:41" ht="24.75" hidden="1" customHeight="1" outlineLevel="1" x14ac:dyDescent="0.15">
      <c r="B85" s="475"/>
      <c r="C85" s="475"/>
      <c r="D85" s="475"/>
      <c r="E85" s="475"/>
      <c r="F85" s="475"/>
      <c r="G85" s="475"/>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c r="AL85" s="485"/>
      <c r="AM85" s="485"/>
      <c r="AN85" s="485"/>
    </row>
    <row r="86" spans="2:41" ht="24.75" hidden="1" customHeight="1" outlineLevel="1" x14ac:dyDescent="0.15">
      <c r="B86" s="475" t="s">
        <v>354</v>
      </c>
      <c r="C86" s="475"/>
      <c r="D86" s="475"/>
      <c r="E86" s="475"/>
      <c r="F86" s="475"/>
      <c r="G86" s="475"/>
      <c r="H86" s="510"/>
      <c r="I86" s="511"/>
      <c r="J86" s="511"/>
      <c r="K86" s="511"/>
      <c r="L86" s="511"/>
      <c r="M86" s="512"/>
      <c r="N86" s="498" t="s">
        <v>355</v>
      </c>
      <c r="O86" s="499"/>
      <c r="P86" s="499"/>
      <c r="Q86" s="499"/>
      <c r="R86" s="499"/>
      <c r="S86" s="500"/>
      <c r="T86" s="495"/>
      <c r="U86" s="496"/>
      <c r="V86" s="496"/>
      <c r="W86" s="496"/>
      <c r="X86" s="496"/>
      <c r="Y86" s="496"/>
      <c r="Z86" s="496"/>
      <c r="AA86" s="496"/>
      <c r="AB86" s="496"/>
      <c r="AC86" s="496"/>
      <c r="AD86" s="496"/>
      <c r="AE86" s="496"/>
      <c r="AF86" s="496"/>
      <c r="AG86" s="496"/>
      <c r="AH86" s="496"/>
      <c r="AI86" s="496"/>
      <c r="AJ86" s="496"/>
      <c r="AK86" s="496"/>
      <c r="AL86" s="496"/>
      <c r="AM86" s="496"/>
      <c r="AN86" s="497"/>
    </row>
    <row r="87" spans="2:41" ht="12.75" hidden="1" customHeight="1" outlineLevel="1" x14ac:dyDescent="0.15">
      <c r="B87" s="142"/>
      <c r="C87" s="141"/>
      <c r="D87" s="141"/>
      <c r="E87" s="141"/>
      <c r="F87" s="141"/>
      <c r="G87" s="141"/>
      <c r="H87" s="143"/>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row>
    <row r="88" spans="2:41" ht="15" hidden="1" customHeight="1" outlineLevel="1" x14ac:dyDescent="0.15">
      <c r="B88" s="130" t="s">
        <v>479</v>
      </c>
      <c r="C88" s="141"/>
      <c r="D88" s="141"/>
      <c r="E88" s="141"/>
      <c r="F88" s="141"/>
      <c r="G88" s="141"/>
      <c r="H88" s="143"/>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row>
    <row r="89" spans="2:41" ht="24.75" hidden="1" customHeight="1" outlineLevel="1" x14ac:dyDescent="0.15">
      <c r="B89" s="471" t="s">
        <v>353</v>
      </c>
      <c r="C89" s="471"/>
      <c r="D89" s="471"/>
      <c r="E89" s="471"/>
      <c r="F89" s="471"/>
      <c r="G89" s="471"/>
      <c r="H89" s="486"/>
      <c r="I89" s="487"/>
      <c r="J89" s="487"/>
      <c r="K89" s="487"/>
      <c r="L89" s="487"/>
      <c r="M89" s="487"/>
      <c r="N89" s="487"/>
      <c r="O89" s="487"/>
      <c r="P89" s="487"/>
      <c r="Q89" s="487"/>
      <c r="R89" s="487"/>
      <c r="S89" s="487"/>
      <c r="T89" s="487"/>
      <c r="U89" s="487"/>
      <c r="V89" s="487"/>
      <c r="W89" s="487"/>
      <c r="X89" s="487"/>
      <c r="Y89" s="487"/>
      <c r="Z89" s="487"/>
      <c r="AA89" s="487"/>
      <c r="AB89" s="487"/>
      <c r="AC89" s="487"/>
      <c r="AD89" s="487"/>
      <c r="AE89" s="487"/>
      <c r="AF89" s="487"/>
      <c r="AG89" s="487"/>
      <c r="AH89" s="487"/>
      <c r="AI89" s="487"/>
      <c r="AJ89" s="487"/>
      <c r="AK89" s="487"/>
      <c r="AL89" s="487"/>
      <c r="AM89" s="487"/>
      <c r="AN89" s="488"/>
    </row>
    <row r="90" spans="2:41" ht="24.75" hidden="1" customHeight="1" outlineLevel="1" x14ac:dyDescent="0.15">
      <c r="B90" s="489" t="s">
        <v>359</v>
      </c>
      <c r="C90" s="490"/>
      <c r="D90" s="490"/>
      <c r="E90" s="490"/>
      <c r="F90" s="490"/>
      <c r="G90" s="491"/>
      <c r="H90" s="492"/>
      <c r="I90" s="493"/>
      <c r="J90" s="493"/>
      <c r="K90" s="493"/>
      <c r="L90" s="493"/>
      <c r="M90" s="493"/>
      <c r="N90" s="493"/>
      <c r="O90" s="494"/>
      <c r="P90" s="489" t="s">
        <v>360</v>
      </c>
      <c r="Q90" s="490"/>
      <c r="R90" s="490"/>
      <c r="S90" s="490"/>
      <c r="T90" s="490"/>
      <c r="U90" s="491"/>
      <c r="V90" s="495"/>
      <c r="W90" s="496"/>
      <c r="X90" s="496"/>
      <c r="Y90" s="496"/>
      <c r="Z90" s="496"/>
      <c r="AA90" s="496"/>
      <c r="AB90" s="497"/>
      <c r="AC90" s="489" t="s">
        <v>361</v>
      </c>
      <c r="AD90" s="490"/>
      <c r="AE90" s="490"/>
      <c r="AF90" s="490"/>
      <c r="AG90" s="490"/>
      <c r="AH90" s="491"/>
      <c r="AI90" s="495"/>
      <c r="AJ90" s="496"/>
      <c r="AK90" s="496"/>
      <c r="AL90" s="496"/>
      <c r="AM90" s="496"/>
      <c r="AN90" s="497"/>
    </row>
    <row r="91" spans="2:41" ht="24.75" hidden="1" customHeight="1" outlineLevel="1" x14ac:dyDescent="0.15">
      <c r="B91" s="475" t="s">
        <v>23</v>
      </c>
      <c r="C91" s="475"/>
      <c r="D91" s="475"/>
      <c r="E91" s="475"/>
      <c r="F91" s="475"/>
      <c r="G91" s="475"/>
      <c r="H91" s="145" t="s">
        <v>22</v>
      </c>
      <c r="I91" s="476"/>
      <c r="J91" s="476"/>
      <c r="K91" s="477"/>
      <c r="L91" s="478"/>
      <c r="M91" s="479"/>
      <c r="N91" s="479"/>
      <c r="O91" s="479"/>
      <c r="P91" s="479"/>
      <c r="Q91" s="479"/>
      <c r="R91" s="479"/>
      <c r="S91" s="480"/>
      <c r="T91" s="481"/>
      <c r="U91" s="481"/>
      <c r="V91" s="481"/>
      <c r="W91" s="481"/>
      <c r="X91" s="481"/>
      <c r="Y91" s="482"/>
      <c r="Z91" s="483"/>
      <c r="AA91" s="484"/>
      <c r="AB91" s="484"/>
      <c r="AC91" s="484"/>
      <c r="AD91" s="484"/>
      <c r="AE91" s="484"/>
      <c r="AF91" s="484"/>
      <c r="AG91" s="484"/>
      <c r="AH91" s="484"/>
      <c r="AI91" s="484"/>
      <c r="AJ91" s="484"/>
      <c r="AK91" s="484"/>
      <c r="AL91" s="484"/>
      <c r="AM91" s="484"/>
      <c r="AN91" s="484"/>
    </row>
    <row r="92" spans="2:41" ht="24.75" hidden="1" customHeight="1" outlineLevel="1" x14ac:dyDescent="0.15">
      <c r="B92" s="475"/>
      <c r="C92" s="475"/>
      <c r="D92" s="475"/>
      <c r="E92" s="475"/>
      <c r="F92" s="475"/>
      <c r="G92" s="47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485"/>
      <c r="AJ92" s="485"/>
      <c r="AK92" s="485"/>
      <c r="AL92" s="485"/>
      <c r="AM92" s="485"/>
      <c r="AN92" s="485"/>
    </row>
    <row r="93" spans="2:41" ht="24.75" hidden="1" customHeight="1" outlineLevel="1" x14ac:dyDescent="0.15">
      <c r="B93" s="475" t="s">
        <v>354</v>
      </c>
      <c r="C93" s="475"/>
      <c r="D93" s="475"/>
      <c r="E93" s="475"/>
      <c r="F93" s="475"/>
      <c r="G93" s="475"/>
      <c r="H93" s="510"/>
      <c r="I93" s="511"/>
      <c r="J93" s="511"/>
      <c r="K93" s="511"/>
      <c r="L93" s="511"/>
      <c r="M93" s="512"/>
      <c r="N93" s="498" t="s">
        <v>355</v>
      </c>
      <c r="O93" s="499"/>
      <c r="P93" s="499"/>
      <c r="Q93" s="499"/>
      <c r="R93" s="499"/>
      <c r="S93" s="500"/>
      <c r="T93" s="495"/>
      <c r="U93" s="496"/>
      <c r="V93" s="496"/>
      <c r="W93" s="496"/>
      <c r="X93" s="496"/>
      <c r="Y93" s="496"/>
      <c r="Z93" s="496"/>
      <c r="AA93" s="496"/>
      <c r="AB93" s="496"/>
      <c r="AC93" s="496"/>
      <c r="AD93" s="496"/>
      <c r="AE93" s="496"/>
      <c r="AF93" s="496"/>
      <c r="AG93" s="496"/>
      <c r="AH93" s="496"/>
      <c r="AI93" s="496"/>
      <c r="AJ93" s="496"/>
      <c r="AK93" s="496"/>
      <c r="AL93" s="496"/>
      <c r="AM93" s="496"/>
      <c r="AN93" s="497"/>
    </row>
    <row r="94" spans="2:41" ht="12.75" hidden="1" customHeight="1" outlineLevel="1" x14ac:dyDescent="0.15">
      <c r="B94" s="142"/>
      <c r="C94" s="141"/>
      <c r="D94" s="141"/>
      <c r="E94" s="141"/>
      <c r="F94" s="141"/>
      <c r="G94" s="141"/>
      <c r="H94" s="143"/>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row>
    <row r="95" spans="2:41" ht="15" hidden="1" customHeight="1" outlineLevel="1" x14ac:dyDescent="0.15">
      <c r="B95" s="130" t="s">
        <v>479</v>
      </c>
      <c r="C95" s="141"/>
      <c r="D95" s="141"/>
      <c r="E95" s="141"/>
      <c r="F95" s="141"/>
      <c r="G95" s="141"/>
      <c r="H95" s="143"/>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row>
    <row r="96" spans="2:41" ht="24.75" hidden="1" customHeight="1" outlineLevel="1" x14ac:dyDescent="0.15">
      <c r="B96" s="471" t="s">
        <v>353</v>
      </c>
      <c r="C96" s="471"/>
      <c r="D96" s="471"/>
      <c r="E96" s="471"/>
      <c r="F96" s="471"/>
      <c r="G96" s="471"/>
      <c r="H96" s="486"/>
      <c r="I96" s="487"/>
      <c r="J96" s="487"/>
      <c r="K96" s="487"/>
      <c r="L96" s="487"/>
      <c r="M96" s="487"/>
      <c r="N96" s="487"/>
      <c r="O96" s="487"/>
      <c r="P96" s="487"/>
      <c r="Q96" s="487"/>
      <c r="R96" s="487"/>
      <c r="S96" s="487"/>
      <c r="T96" s="487"/>
      <c r="U96" s="487"/>
      <c r="V96" s="487"/>
      <c r="W96" s="487"/>
      <c r="X96" s="487"/>
      <c r="Y96" s="487"/>
      <c r="Z96" s="487"/>
      <c r="AA96" s="487"/>
      <c r="AB96" s="487"/>
      <c r="AC96" s="487"/>
      <c r="AD96" s="487"/>
      <c r="AE96" s="487"/>
      <c r="AF96" s="487"/>
      <c r="AG96" s="487"/>
      <c r="AH96" s="487"/>
      <c r="AI96" s="487"/>
      <c r="AJ96" s="487"/>
      <c r="AK96" s="487"/>
      <c r="AL96" s="487"/>
      <c r="AM96" s="487"/>
      <c r="AN96" s="488"/>
    </row>
    <row r="97" spans="2:40" ht="24.75" hidden="1" customHeight="1" outlineLevel="1" x14ac:dyDescent="0.15">
      <c r="B97" s="489" t="s">
        <v>359</v>
      </c>
      <c r="C97" s="490"/>
      <c r="D97" s="490"/>
      <c r="E97" s="490"/>
      <c r="F97" s="490"/>
      <c r="G97" s="491"/>
      <c r="H97" s="492"/>
      <c r="I97" s="493"/>
      <c r="J97" s="493"/>
      <c r="K97" s="493"/>
      <c r="L97" s="493"/>
      <c r="M97" s="493"/>
      <c r="N97" s="493"/>
      <c r="O97" s="494"/>
      <c r="P97" s="489" t="s">
        <v>360</v>
      </c>
      <c r="Q97" s="490"/>
      <c r="R97" s="490"/>
      <c r="S97" s="490"/>
      <c r="T97" s="490"/>
      <c r="U97" s="491"/>
      <c r="V97" s="495"/>
      <c r="W97" s="496"/>
      <c r="X97" s="496"/>
      <c r="Y97" s="496"/>
      <c r="Z97" s="496"/>
      <c r="AA97" s="496"/>
      <c r="AB97" s="497"/>
      <c r="AC97" s="489" t="s">
        <v>361</v>
      </c>
      <c r="AD97" s="490"/>
      <c r="AE97" s="490"/>
      <c r="AF97" s="490"/>
      <c r="AG97" s="490"/>
      <c r="AH97" s="491"/>
      <c r="AI97" s="495"/>
      <c r="AJ97" s="496"/>
      <c r="AK97" s="496"/>
      <c r="AL97" s="496"/>
      <c r="AM97" s="496"/>
      <c r="AN97" s="497"/>
    </row>
    <row r="98" spans="2:40" ht="24.75" hidden="1" customHeight="1" outlineLevel="1" x14ac:dyDescent="0.15">
      <c r="B98" s="475" t="s">
        <v>23</v>
      </c>
      <c r="C98" s="475"/>
      <c r="D98" s="475"/>
      <c r="E98" s="475"/>
      <c r="F98" s="475"/>
      <c r="G98" s="475"/>
      <c r="H98" s="145" t="s">
        <v>22</v>
      </c>
      <c r="I98" s="476"/>
      <c r="J98" s="476"/>
      <c r="K98" s="477"/>
      <c r="L98" s="478"/>
      <c r="M98" s="479"/>
      <c r="N98" s="479"/>
      <c r="O98" s="479"/>
      <c r="P98" s="479"/>
      <c r="Q98" s="479"/>
      <c r="R98" s="479"/>
      <c r="S98" s="480"/>
      <c r="T98" s="481"/>
      <c r="U98" s="481"/>
      <c r="V98" s="481"/>
      <c r="W98" s="481"/>
      <c r="X98" s="481"/>
      <c r="Y98" s="482"/>
      <c r="Z98" s="483"/>
      <c r="AA98" s="484"/>
      <c r="AB98" s="484"/>
      <c r="AC98" s="484"/>
      <c r="AD98" s="484"/>
      <c r="AE98" s="484"/>
      <c r="AF98" s="484"/>
      <c r="AG98" s="484"/>
      <c r="AH98" s="484"/>
      <c r="AI98" s="484"/>
      <c r="AJ98" s="484"/>
      <c r="AK98" s="484"/>
      <c r="AL98" s="484"/>
      <c r="AM98" s="484"/>
      <c r="AN98" s="484"/>
    </row>
    <row r="99" spans="2:40" ht="24.75" hidden="1" customHeight="1" outlineLevel="1" x14ac:dyDescent="0.15">
      <c r="B99" s="475"/>
      <c r="C99" s="475"/>
      <c r="D99" s="475"/>
      <c r="E99" s="475"/>
      <c r="F99" s="475"/>
      <c r="G99" s="475"/>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485"/>
      <c r="AM99" s="485"/>
      <c r="AN99" s="485"/>
    </row>
    <row r="100" spans="2:40" ht="24.75" hidden="1" customHeight="1" outlineLevel="1" x14ac:dyDescent="0.15">
      <c r="B100" s="475" t="s">
        <v>354</v>
      </c>
      <c r="C100" s="475"/>
      <c r="D100" s="475"/>
      <c r="E100" s="475"/>
      <c r="F100" s="475"/>
      <c r="G100" s="475"/>
      <c r="H100" s="510"/>
      <c r="I100" s="511"/>
      <c r="J100" s="511"/>
      <c r="K100" s="511"/>
      <c r="L100" s="511"/>
      <c r="M100" s="512"/>
      <c r="N100" s="498" t="s">
        <v>355</v>
      </c>
      <c r="O100" s="499"/>
      <c r="P100" s="499"/>
      <c r="Q100" s="499"/>
      <c r="R100" s="499"/>
      <c r="S100" s="500"/>
      <c r="T100" s="495"/>
      <c r="U100" s="496"/>
      <c r="V100" s="496"/>
      <c r="W100" s="496"/>
      <c r="X100" s="496"/>
      <c r="Y100" s="496"/>
      <c r="Z100" s="496"/>
      <c r="AA100" s="496"/>
      <c r="AB100" s="496"/>
      <c r="AC100" s="496"/>
      <c r="AD100" s="496"/>
      <c r="AE100" s="496"/>
      <c r="AF100" s="496"/>
      <c r="AG100" s="496"/>
      <c r="AH100" s="496"/>
      <c r="AI100" s="496"/>
      <c r="AJ100" s="496"/>
      <c r="AK100" s="496"/>
      <c r="AL100" s="496"/>
      <c r="AM100" s="496"/>
      <c r="AN100" s="497"/>
    </row>
    <row r="101" spans="2:40" ht="12.75" hidden="1" customHeight="1" outlineLevel="1" x14ac:dyDescent="0.15"/>
    <row r="102" spans="2:40" ht="15" hidden="1" customHeight="1" outlineLevel="1" x14ac:dyDescent="0.15">
      <c r="B102" s="130" t="s">
        <v>479</v>
      </c>
      <c r="C102" s="141"/>
      <c r="D102" s="141"/>
      <c r="E102" s="141"/>
      <c r="F102" s="141"/>
      <c r="G102" s="141"/>
      <c r="H102" s="143"/>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row>
    <row r="103" spans="2:40" ht="24.75" hidden="1" customHeight="1" outlineLevel="1" x14ac:dyDescent="0.15">
      <c r="B103" s="471" t="s">
        <v>353</v>
      </c>
      <c r="C103" s="471"/>
      <c r="D103" s="471"/>
      <c r="E103" s="471"/>
      <c r="F103" s="471"/>
      <c r="G103" s="471"/>
      <c r="H103" s="486"/>
      <c r="I103" s="487"/>
      <c r="J103" s="487"/>
      <c r="K103" s="487"/>
      <c r="L103" s="487"/>
      <c r="M103" s="487"/>
      <c r="N103" s="487"/>
      <c r="O103" s="487"/>
      <c r="P103" s="487"/>
      <c r="Q103" s="487"/>
      <c r="R103" s="487"/>
      <c r="S103" s="487"/>
      <c r="T103" s="487"/>
      <c r="U103" s="487"/>
      <c r="V103" s="487"/>
      <c r="W103" s="487"/>
      <c r="X103" s="487"/>
      <c r="Y103" s="487"/>
      <c r="Z103" s="487"/>
      <c r="AA103" s="487"/>
      <c r="AB103" s="487"/>
      <c r="AC103" s="487"/>
      <c r="AD103" s="487"/>
      <c r="AE103" s="487"/>
      <c r="AF103" s="487"/>
      <c r="AG103" s="487"/>
      <c r="AH103" s="487"/>
      <c r="AI103" s="487"/>
      <c r="AJ103" s="487"/>
      <c r="AK103" s="487"/>
      <c r="AL103" s="487"/>
      <c r="AM103" s="487"/>
      <c r="AN103" s="488"/>
    </row>
    <row r="104" spans="2:40" ht="24.75" hidden="1" customHeight="1" outlineLevel="1" x14ac:dyDescent="0.15">
      <c r="B104" s="489" t="s">
        <v>359</v>
      </c>
      <c r="C104" s="490"/>
      <c r="D104" s="490"/>
      <c r="E104" s="490"/>
      <c r="F104" s="490"/>
      <c r="G104" s="491"/>
      <c r="H104" s="492"/>
      <c r="I104" s="493"/>
      <c r="J104" s="493"/>
      <c r="K104" s="493"/>
      <c r="L104" s="493"/>
      <c r="M104" s="493"/>
      <c r="N104" s="493"/>
      <c r="O104" s="494"/>
      <c r="P104" s="489" t="s">
        <v>360</v>
      </c>
      <c r="Q104" s="490"/>
      <c r="R104" s="490"/>
      <c r="S104" s="490"/>
      <c r="T104" s="490"/>
      <c r="U104" s="491"/>
      <c r="V104" s="495"/>
      <c r="W104" s="496"/>
      <c r="X104" s="496"/>
      <c r="Y104" s="496"/>
      <c r="Z104" s="496"/>
      <c r="AA104" s="496"/>
      <c r="AB104" s="497"/>
      <c r="AC104" s="489" t="s">
        <v>361</v>
      </c>
      <c r="AD104" s="490"/>
      <c r="AE104" s="490"/>
      <c r="AF104" s="490"/>
      <c r="AG104" s="490"/>
      <c r="AH104" s="491"/>
      <c r="AI104" s="495"/>
      <c r="AJ104" s="496"/>
      <c r="AK104" s="496"/>
      <c r="AL104" s="496"/>
      <c r="AM104" s="496"/>
      <c r="AN104" s="497"/>
    </row>
    <row r="105" spans="2:40" ht="24.75" hidden="1" customHeight="1" outlineLevel="1" x14ac:dyDescent="0.15">
      <c r="B105" s="475" t="s">
        <v>23</v>
      </c>
      <c r="C105" s="475"/>
      <c r="D105" s="475"/>
      <c r="E105" s="475"/>
      <c r="F105" s="475"/>
      <c r="G105" s="475"/>
      <c r="H105" s="145" t="s">
        <v>22</v>
      </c>
      <c r="I105" s="476"/>
      <c r="J105" s="476"/>
      <c r="K105" s="477"/>
      <c r="L105" s="478"/>
      <c r="M105" s="479"/>
      <c r="N105" s="479"/>
      <c r="O105" s="479"/>
      <c r="P105" s="479"/>
      <c r="Q105" s="479"/>
      <c r="R105" s="479"/>
      <c r="S105" s="480"/>
      <c r="T105" s="481"/>
      <c r="U105" s="481"/>
      <c r="V105" s="481"/>
      <c r="W105" s="481"/>
      <c r="X105" s="481"/>
      <c r="Y105" s="482"/>
      <c r="Z105" s="483"/>
      <c r="AA105" s="484"/>
      <c r="AB105" s="484"/>
      <c r="AC105" s="484"/>
      <c r="AD105" s="484"/>
      <c r="AE105" s="484"/>
      <c r="AF105" s="484"/>
      <c r="AG105" s="484"/>
      <c r="AH105" s="484"/>
      <c r="AI105" s="484"/>
      <c r="AJ105" s="484"/>
      <c r="AK105" s="484"/>
      <c r="AL105" s="484"/>
      <c r="AM105" s="484"/>
      <c r="AN105" s="484"/>
    </row>
    <row r="106" spans="2:40" ht="24.75" hidden="1" customHeight="1" outlineLevel="1" x14ac:dyDescent="0.15">
      <c r="B106" s="475"/>
      <c r="C106" s="475"/>
      <c r="D106" s="475"/>
      <c r="E106" s="475"/>
      <c r="F106" s="475"/>
      <c r="G106" s="475"/>
      <c r="H106" s="485"/>
      <c r="I106" s="485"/>
      <c r="J106" s="485"/>
      <c r="K106" s="485"/>
      <c r="L106" s="485"/>
      <c r="M106" s="485"/>
      <c r="N106" s="485"/>
      <c r="O106" s="485"/>
      <c r="P106" s="485"/>
      <c r="Q106" s="485"/>
      <c r="R106" s="485"/>
      <c r="S106" s="485"/>
      <c r="T106" s="485"/>
      <c r="U106" s="485"/>
      <c r="V106" s="485"/>
      <c r="W106" s="485"/>
      <c r="X106" s="485"/>
      <c r="Y106" s="485"/>
      <c r="Z106" s="485"/>
      <c r="AA106" s="485"/>
      <c r="AB106" s="485"/>
      <c r="AC106" s="485"/>
      <c r="AD106" s="485"/>
      <c r="AE106" s="485"/>
      <c r="AF106" s="485"/>
      <c r="AG106" s="485"/>
      <c r="AH106" s="485"/>
      <c r="AI106" s="485"/>
      <c r="AJ106" s="485"/>
      <c r="AK106" s="485"/>
      <c r="AL106" s="485"/>
      <c r="AM106" s="485"/>
      <c r="AN106" s="485"/>
    </row>
    <row r="107" spans="2:40" ht="24.75" hidden="1" customHeight="1" outlineLevel="1" x14ac:dyDescent="0.15">
      <c r="B107" s="475" t="s">
        <v>354</v>
      </c>
      <c r="C107" s="475"/>
      <c r="D107" s="475"/>
      <c r="E107" s="475"/>
      <c r="F107" s="475"/>
      <c r="G107" s="475"/>
      <c r="H107" s="510"/>
      <c r="I107" s="511"/>
      <c r="J107" s="511"/>
      <c r="K107" s="511"/>
      <c r="L107" s="511"/>
      <c r="M107" s="512"/>
      <c r="N107" s="498" t="s">
        <v>355</v>
      </c>
      <c r="O107" s="499"/>
      <c r="P107" s="499"/>
      <c r="Q107" s="499"/>
      <c r="R107" s="499"/>
      <c r="S107" s="500"/>
      <c r="T107" s="495"/>
      <c r="U107" s="496"/>
      <c r="V107" s="496"/>
      <c r="W107" s="496"/>
      <c r="X107" s="496"/>
      <c r="Y107" s="496"/>
      <c r="Z107" s="496"/>
      <c r="AA107" s="496"/>
      <c r="AB107" s="496"/>
      <c r="AC107" s="496"/>
      <c r="AD107" s="496"/>
      <c r="AE107" s="496"/>
      <c r="AF107" s="496"/>
      <c r="AG107" s="496"/>
      <c r="AH107" s="496"/>
      <c r="AI107" s="496"/>
      <c r="AJ107" s="496"/>
      <c r="AK107" s="496"/>
      <c r="AL107" s="496"/>
      <c r="AM107" s="496"/>
      <c r="AN107" s="497"/>
    </row>
    <row r="108" spans="2:40" ht="12.75" hidden="1" customHeight="1" outlineLevel="1" x14ac:dyDescent="0.15"/>
    <row r="109" spans="2:40" ht="15" hidden="1" customHeight="1" outlineLevel="1" x14ac:dyDescent="0.15">
      <c r="B109" s="130" t="s">
        <v>479</v>
      </c>
      <c r="C109" s="141"/>
      <c r="D109" s="141"/>
      <c r="E109" s="141"/>
      <c r="F109" s="141"/>
      <c r="G109" s="141"/>
      <c r="H109" s="143"/>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row>
    <row r="110" spans="2:40" ht="24.75" hidden="1" customHeight="1" outlineLevel="1" x14ac:dyDescent="0.15">
      <c r="B110" s="471" t="s">
        <v>353</v>
      </c>
      <c r="C110" s="471"/>
      <c r="D110" s="471"/>
      <c r="E110" s="471"/>
      <c r="F110" s="471"/>
      <c r="G110" s="471"/>
      <c r="H110" s="486"/>
      <c r="I110" s="487"/>
      <c r="J110" s="487"/>
      <c r="K110" s="487"/>
      <c r="L110" s="487"/>
      <c r="M110" s="487"/>
      <c r="N110" s="487"/>
      <c r="O110" s="487"/>
      <c r="P110" s="487"/>
      <c r="Q110" s="487"/>
      <c r="R110" s="487"/>
      <c r="S110" s="487"/>
      <c r="T110" s="487"/>
      <c r="U110" s="487"/>
      <c r="V110" s="487"/>
      <c r="W110" s="487"/>
      <c r="X110" s="487"/>
      <c r="Y110" s="487"/>
      <c r="Z110" s="487"/>
      <c r="AA110" s="487"/>
      <c r="AB110" s="487"/>
      <c r="AC110" s="487"/>
      <c r="AD110" s="487"/>
      <c r="AE110" s="487"/>
      <c r="AF110" s="487"/>
      <c r="AG110" s="487"/>
      <c r="AH110" s="487"/>
      <c r="AI110" s="487"/>
      <c r="AJ110" s="487"/>
      <c r="AK110" s="487"/>
      <c r="AL110" s="487"/>
      <c r="AM110" s="487"/>
      <c r="AN110" s="488"/>
    </row>
    <row r="111" spans="2:40" ht="24.75" hidden="1" customHeight="1" outlineLevel="1" x14ac:dyDescent="0.15">
      <c r="B111" s="489" t="s">
        <v>359</v>
      </c>
      <c r="C111" s="490"/>
      <c r="D111" s="490"/>
      <c r="E111" s="490"/>
      <c r="F111" s="490"/>
      <c r="G111" s="491"/>
      <c r="H111" s="492"/>
      <c r="I111" s="493"/>
      <c r="J111" s="493"/>
      <c r="K111" s="493"/>
      <c r="L111" s="493"/>
      <c r="M111" s="493"/>
      <c r="N111" s="493"/>
      <c r="O111" s="494"/>
      <c r="P111" s="489" t="s">
        <v>360</v>
      </c>
      <c r="Q111" s="490"/>
      <c r="R111" s="490"/>
      <c r="S111" s="490"/>
      <c r="T111" s="490"/>
      <c r="U111" s="491"/>
      <c r="V111" s="495"/>
      <c r="W111" s="496"/>
      <c r="X111" s="496"/>
      <c r="Y111" s="496"/>
      <c r="Z111" s="496"/>
      <c r="AA111" s="496"/>
      <c r="AB111" s="497"/>
      <c r="AC111" s="489" t="s">
        <v>361</v>
      </c>
      <c r="AD111" s="490"/>
      <c r="AE111" s="490"/>
      <c r="AF111" s="490"/>
      <c r="AG111" s="490"/>
      <c r="AH111" s="491"/>
      <c r="AI111" s="495"/>
      <c r="AJ111" s="496"/>
      <c r="AK111" s="496"/>
      <c r="AL111" s="496"/>
      <c r="AM111" s="496"/>
      <c r="AN111" s="497"/>
    </row>
    <row r="112" spans="2:40" ht="24.75" hidden="1" customHeight="1" outlineLevel="1" x14ac:dyDescent="0.15">
      <c r="B112" s="475" t="s">
        <v>23</v>
      </c>
      <c r="C112" s="475"/>
      <c r="D112" s="475"/>
      <c r="E112" s="475"/>
      <c r="F112" s="475"/>
      <c r="G112" s="475"/>
      <c r="H112" s="145" t="s">
        <v>22</v>
      </c>
      <c r="I112" s="476"/>
      <c r="J112" s="476"/>
      <c r="K112" s="477"/>
      <c r="L112" s="478"/>
      <c r="M112" s="479"/>
      <c r="N112" s="479"/>
      <c r="O112" s="479"/>
      <c r="P112" s="479"/>
      <c r="Q112" s="479"/>
      <c r="R112" s="479"/>
      <c r="S112" s="480"/>
      <c r="T112" s="481"/>
      <c r="U112" s="481"/>
      <c r="V112" s="481"/>
      <c r="W112" s="481"/>
      <c r="X112" s="481"/>
      <c r="Y112" s="482"/>
      <c r="Z112" s="483"/>
      <c r="AA112" s="484"/>
      <c r="AB112" s="484"/>
      <c r="AC112" s="484"/>
      <c r="AD112" s="484"/>
      <c r="AE112" s="484"/>
      <c r="AF112" s="484"/>
      <c r="AG112" s="484"/>
      <c r="AH112" s="484"/>
      <c r="AI112" s="484"/>
      <c r="AJ112" s="484"/>
      <c r="AK112" s="484"/>
      <c r="AL112" s="484"/>
      <c r="AM112" s="484"/>
      <c r="AN112" s="484"/>
    </row>
    <row r="113" spans="2:40" ht="24.75" hidden="1" customHeight="1" outlineLevel="1" x14ac:dyDescent="0.15">
      <c r="B113" s="475"/>
      <c r="C113" s="475"/>
      <c r="D113" s="475"/>
      <c r="E113" s="475"/>
      <c r="F113" s="475"/>
      <c r="G113" s="475"/>
      <c r="H113" s="485"/>
      <c r="I113" s="485"/>
      <c r="J113" s="485"/>
      <c r="K113" s="485"/>
      <c r="L113" s="485"/>
      <c r="M113" s="485"/>
      <c r="N113" s="485"/>
      <c r="O113" s="485"/>
      <c r="P113" s="485"/>
      <c r="Q113" s="485"/>
      <c r="R113" s="485"/>
      <c r="S113" s="485"/>
      <c r="T113" s="485"/>
      <c r="U113" s="485"/>
      <c r="V113" s="485"/>
      <c r="W113" s="485"/>
      <c r="X113" s="485"/>
      <c r="Y113" s="485"/>
      <c r="Z113" s="485"/>
      <c r="AA113" s="485"/>
      <c r="AB113" s="485"/>
      <c r="AC113" s="485"/>
      <c r="AD113" s="485"/>
      <c r="AE113" s="485"/>
      <c r="AF113" s="485"/>
      <c r="AG113" s="485"/>
      <c r="AH113" s="485"/>
      <c r="AI113" s="485"/>
      <c r="AJ113" s="485"/>
      <c r="AK113" s="485"/>
      <c r="AL113" s="485"/>
      <c r="AM113" s="485"/>
      <c r="AN113" s="485"/>
    </row>
    <row r="114" spans="2:40" ht="24.75" hidden="1" customHeight="1" outlineLevel="1" x14ac:dyDescent="0.15">
      <c r="B114" s="475" t="s">
        <v>354</v>
      </c>
      <c r="C114" s="475"/>
      <c r="D114" s="475"/>
      <c r="E114" s="475"/>
      <c r="F114" s="475"/>
      <c r="G114" s="475"/>
      <c r="H114" s="510"/>
      <c r="I114" s="511"/>
      <c r="J114" s="511"/>
      <c r="K114" s="511"/>
      <c r="L114" s="511"/>
      <c r="M114" s="512"/>
      <c r="N114" s="498" t="s">
        <v>355</v>
      </c>
      <c r="O114" s="499"/>
      <c r="P114" s="499"/>
      <c r="Q114" s="499"/>
      <c r="R114" s="499"/>
      <c r="S114" s="500"/>
      <c r="T114" s="495"/>
      <c r="U114" s="496"/>
      <c r="V114" s="496"/>
      <c r="W114" s="496"/>
      <c r="X114" s="496"/>
      <c r="Y114" s="496"/>
      <c r="Z114" s="496"/>
      <c r="AA114" s="496"/>
      <c r="AB114" s="496"/>
      <c r="AC114" s="496"/>
      <c r="AD114" s="496"/>
      <c r="AE114" s="496"/>
      <c r="AF114" s="496"/>
      <c r="AG114" s="496"/>
      <c r="AH114" s="496"/>
      <c r="AI114" s="496"/>
      <c r="AJ114" s="496"/>
      <c r="AK114" s="496"/>
      <c r="AL114" s="496"/>
      <c r="AM114" s="496"/>
      <c r="AN114" s="497"/>
    </row>
    <row r="115" spans="2:40" ht="12.75" hidden="1" customHeight="1" outlineLevel="1" x14ac:dyDescent="0.15"/>
    <row r="116" spans="2:40" ht="15" hidden="1" customHeight="1" outlineLevel="1" x14ac:dyDescent="0.15">
      <c r="B116" s="130" t="s">
        <v>479</v>
      </c>
      <c r="C116" s="141"/>
      <c r="D116" s="141"/>
      <c r="E116" s="141"/>
      <c r="F116" s="141"/>
      <c r="G116" s="141"/>
      <c r="H116" s="143"/>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row>
    <row r="117" spans="2:40" ht="24.75" hidden="1" customHeight="1" outlineLevel="1" x14ac:dyDescent="0.15">
      <c r="B117" s="471" t="s">
        <v>353</v>
      </c>
      <c r="C117" s="471"/>
      <c r="D117" s="471"/>
      <c r="E117" s="471"/>
      <c r="F117" s="471"/>
      <c r="G117" s="471"/>
      <c r="H117" s="486"/>
      <c r="I117" s="487"/>
      <c r="J117" s="487"/>
      <c r="K117" s="487"/>
      <c r="L117" s="487"/>
      <c r="M117" s="487"/>
      <c r="N117" s="487"/>
      <c r="O117" s="487"/>
      <c r="P117" s="487"/>
      <c r="Q117" s="487"/>
      <c r="R117" s="487"/>
      <c r="S117" s="487"/>
      <c r="T117" s="487"/>
      <c r="U117" s="487"/>
      <c r="V117" s="487"/>
      <c r="W117" s="487"/>
      <c r="X117" s="487"/>
      <c r="Y117" s="487"/>
      <c r="Z117" s="487"/>
      <c r="AA117" s="487"/>
      <c r="AB117" s="487"/>
      <c r="AC117" s="487"/>
      <c r="AD117" s="487"/>
      <c r="AE117" s="487"/>
      <c r="AF117" s="487"/>
      <c r="AG117" s="487"/>
      <c r="AH117" s="487"/>
      <c r="AI117" s="487"/>
      <c r="AJ117" s="487"/>
      <c r="AK117" s="487"/>
      <c r="AL117" s="487"/>
      <c r="AM117" s="487"/>
      <c r="AN117" s="488"/>
    </row>
    <row r="118" spans="2:40" ht="24.75" hidden="1" customHeight="1" outlineLevel="1" x14ac:dyDescent="0.15">
      <c r="B118" s="489" t="s">
        <v>359</v>
      </c>
      <c r="C118" s="490"/>
      <c r="D118" s="490"/>
      <c r="E118" s="490"/>
      <c r="F118" s="490"/>
      <c r="G118" s="491"/>
      <c r="H118" s="492"/>
      <c r="I118" s="493"/>
      <c r="J118" s="493"/>
      <c r="K118" s="493"/>
      <c r="L118" s="493"/>
      <c r="M118" s="493"/>
      <c r="N118" s="493"/>
      <c r="O118" s="494"/>
      <c r="P118" s="489" t="s">
        <v>360</v>
      </c>
      <c r="Q118" s="490"/>
      <c r="R118" s="490"/>
      <c r="S118" s="490"/>
      <c r="T118" s="490"/>
      <c r="U118" s="491"/>
      <c r="V118" s="495"/>
      <c r="W118" s="496"/>
      <c r="X118" s="496"/>
      <c r="Y118" s="496"/>
      <c r="Z118" s="496"/>
      <c r="AA118" s="496"/>
      <c r="AB118" s="497"/>
      <c r="AC118" s="489" t="s">
        <v>361</v>
      </c>
      <c r="AD118" s="490"/>
      <c r="AE118" s="490"/>
      <c r="AF118" s="490"/>
      <c r="AG118" s="490"/>
      <c r="AH118" s="491"/>
      <c r="AI118" s="495"/>
      <c r="AJ118" s="496"/>
      <c r="AK118" s="496"/>
      <c r="AL118" s="496"/>
      <c r="AM118" s="496"/>
      <c r="AN118" s="497"/>
    </row>
    <row r="119" spans="2:40" ht="24.75" hidden="1" customHeight="1" outlineLevel="1" x14ac:dyDescent="0.15">
      <c r="B119" s="475" t="s">
        <v>23</v>
      </c>
      <c r="C119" s="475"/>
      <c r="D119" s="475"/>
      <c r="E119" s="475"/>
      <c r="F119" s="475"/>
      <c r="G119" s="475"/>
      <c r="H119" s="145" t="s">
        <v>22</v>
      </c>
      <c r="I119" s="476"/>
      <c r="J119" s="476"/>
      <c r="K119" s="477"/>
      <c r="L119" s="478"/>
      <c r="M119" s="479"/>
      <c r="N119" s="479"/>
      <c r="O119" s="479"/>
      <c r="P119" s="479"/>
      <c r="Q119" s="479"/>
      <c r="R119" s="479"/>
      <c r="S119" s="480"/>
      <c r="T119" s="481"/>
      <c r="U119" s="481"/>
      <c r="V119" s="481"/>
      <c r="W119" s="481"/>
      <c r="X119" s="481"/>
      <c r="Y119" s="482"/>
      <c r="Z119" s="483"/>
      <c r="AA119" s="484"/>
      <c r="AB119" s="484"/>
      <c r="AC119" s="484"/>
      <c r="AD119" s="484"/>
      <c r="AE119" s="484"/>
      <c r="AF119" s="484"/>
      <c r="AG119" s="484"/>
      <c r="AH119" s="484"/>
      <c r="AI119" s="484"/>
      <c r="AJ119" s="484"/>
      <c r="AK119" s="484"/>
      <c r="AL119" s="484"/>
      <c r="AM119" s="484"/>
      <c r="AN119" s="484"/>
    </row>
    <row r="120" spans="2:40" ht="24.75" hidden="1" customHeight="1" outlineLevel="1" x14ac:dyDescent="0.15">
      <c r="B120" s="475"/>
      <c r="C120" s="475"/>
      <c r="D120" s="475"/>
      <c r="E120" s="475"/>
      <c r="F120" s="475"/>
      <c r="G120" s="475"/>
      <c r="H120" s="485"/>
      <c r="I120" s="485"/>
      <c r="J120" s="485"/>
      <c r="K120" s="485"/>
      <c r="L120" s="485"/>
      <c r="M120" s="485"/>
      <c r="N120" s="485"/>
      <c r="O120" s="485"/>
      <c r="P120" s="485"/>
      <c r="Q120" s="485"/>
      <c r="R120" s="485"/>
      <c r="S120" s="485"/>
      <c r="T120" s="485"/>
      <c r="U120" s="485"/>
      <c r="V120" s="485"/>
      <c r="W120" s="485"/>
      <c r="X120" s="485"/>
      <c r="Y120" s="485"/>
      <c r="Z120" s="485"/>
      <c r="AA120" s="485"/>
      <c r="AB120" s="485"/>
      <c r="AC120" s="485"/>
      <c r="AD120" s="485"/>
      <c r="AE120" s="485"/>
      <c r="AF120" s="485"/>
      <c r="AG120" s="485"/>
      <c r="AH120" s="485"/>
      <c r="AI120" s="485"/>
      <c r="AJ120" s="485"/>
      <c r="AK120" s="485"/>
      <c r="AL120" s="485"/>
      <c r="AM120" s="485"/>
      <c r="AN120" s="485"/>
    </row>
    <row r="121" spans="2:40" ht="24.75" hidden="1" customHeight="1" outlineLevel="1" x14ac:dyDescent="0.15">
      <c r="B121" s="475" t="s">
        <v>354</v>
      </c>
      <c r="C121" s="475"/>
      <c r="D121" s="475"/>
      <c r="E121" s="475"/>
      <c r="F121" s="475"/>
      <c r="G121" s="475"/>
      <c r="H121" s="510"/>
      <c r="I121" s="511"/>
      <c r="J121" s="511"/>
      <c r="K121" s="511"/>
      <c r="L121" s="511"/>
      <c r="M121" s="512"/>
      <c r="N121" s="498" t="s">
        <v>355</v>
      </c>
      <c r="O121" s="499"/>
      <c r="P121" s="499"/>
      <c r="Q121" s="499"/>
      <c r="R121" s="499"/>
      <c r="S121" s="500"/>
      <c r="T121" s="495"/>
      <c r="U121" s="496"/>
      <c r="V121" s="496"/>
      <c r="W121" s="496"/>
      <c r="X121" s="496"/>
      <c r="Y121" s="496"/>
      <c r="Z121" s="496"/>
      <c r="AA121" s="496"/>
      <c r="AB121" s="496"/>
      <c r="AC121" s="496"/>
      <c r="AD121" s="496"/>
      <c r="AE121" s="496"/>
      <c r="AF121" s="496"/>
      <c r="AG121" s="496"/>
      <c r="AH121" s="496"/>
      <c r="AI121" s="496"/>
      <c r="AJ121" s="496"/>
      <c r="AK121" s="496"/>
      <c r="AL121" s="496"/>
      <c r="AM121" s="496"/>
      <c r="AN121" s="497"/>
    </row>
    <row r="122" spans="2:40" ht="12" hidden="1" customHeight="1" outlineLevel="1" x14ac:dyDescent="0.15"/>
    <row r="123" spans="2:40" ht="15" hidden="1" customHeight="1" outlineLevel="1" x14ac:dyDescent="0.15">
      <c r="B123" s="130" t="s">
        <v>479</v>
      </c>
      <c r="C123" s="141"/>
      <c r="D123" s="141"/>
      <c r="E123" s="141"/>
      <c r="F123" s="141"/>
      <c r="G123" s="141"/>
      <c r="H123" s="143"/>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row>
    <row r="124" spans="2:40" ht="24.75" hidden="1" customHeight="1" outlineLevel="1" x14ac:dyDescent="0.15">
      <c r="B124" s="471" t="s">
        <v>353</v>
      </c>
      <c r="C124" s="471"/>
      <c r="D124" s="471"/>
      <c r="E124" s="471"/>
      <c r="F124" s="471"/>
      <c r="G124" s="471"/>
      <c r="H124" s="486"/>
      <c r="I124" s="487"/>
      <c r="J124" s="487"/>
      <c r="K124" s="487"/>
      <c r="L124" s="487"/>
      <c r="M124" s="487"/>
      <c r="N124" s="487"/>
      <c r="O124" s="487"/>
      <c r="P124" s="487"/>
      <c r="Q124" s="487"/>
      <c r="R124" s="487"/>
      <c r="S124" s="487"/>
      <c r="T124" s="487"/>
      <c r="U124" s="487"/>
      <c r="V124" s="487"/>
      <c r="W124" s="487"/>
      <c r="X124" s="487"/>
      <c r="Y124" s="487"/>
      <c r="Z124" s="487"/>
      <c r="AA124" s="487"/>
      <c r="AB124" s="487"/>
      <c r="AC124" s="487"/>
      <c r="AD124" s="487"/>
      <c r="AE124" s="487"/>
      <c r="AF124" s="487"/>
      <c r="AG124" s="487"/>
      <c r="AH124" s="487"/>
      <c r="AI124" s="487"/>
      <c r="AJ124" s="487"/>
      <c r="AK124" s="487"/>
      <c r="AL124" s="487"/>
      <c r="AM124" s="487"/>
      <c r="AN124" s="488"/>
    </row>
    <row r="125" spans="2:40" ht="24.75" hidden="1" customHeight="1" outlineLevel="1" x14ac:dyDescent="0.15">
      <c r="B125" s="489" t="s">
        <v>359</v>
      </c>
      <c r="C125" s="490"/>
      <c r="D125" s="490"/>
      <c r="E125" s="490"/>
      <c r="F125" s="490"/>
      <c r="G125" s="491"/>
      <c r="H125" s="492"/>
      <c r="I125" s="493"/>
      <c r="J125" s="493"/>
      <c r="K125" s="493"/>
      <c r="L125" s="493"/>
      <c r="M125" s="493"/>
      <c r="N125" s="493"/>
      <c r="O125" s="494"/>
      <c r="P125" s="489" t="s">
        <v>360</v>
      </c>
      <c r="Q125" s="490"/>
      <c r="R125" s="490"/>
      <c r="S125" s="490"/>
      <c r="T125" s="490"/>
      <c r="U125" s="491"/>
      <c r="V125" s="495"/>
      <c r="W125" s="496"/>
      <c r="X125" s="496"/>
      <c r="Y125" s="496"/>
      <c r="Z125" s="496"/>
      <c r="AA125" s="496"/>
      <c r="AB125" s="497"/>
      <c r="AC125" s="489" t="s">
        <v>361</v>
      </c>
      <c r="AD125" s="490"/>
      <c r="AE125" s="490"/>
      <c r="AF125" s="490"/>
      <c r="AG125" s="490"/>
      <c r="AH125" s="491"/>
      <c r="AI125" s="495"/>
      <c r="AJ125" s="496"/>
      <c r="AK125" s="496"/>
      <c r="AL125" s="496"/>
      <c r="AM125" s="496"/>
      <c r="AN125" s="497"/>
    </row>
    <row r="126" spans="2:40" ht="24.75" hidden="1" customHeight="1" outlineLevel="1" x14ac:dyDescent="0.15">
      <c r="B126" s="475" t="s">
        <v>23</v>
      </c>
      <c r="C126" s="475"/>
      <c r="D126" s="475"/>
      <c r="E126" s="475"/>
      <c r="F126" s="475"/>
      <c r="G126" s="475"/>
      <c r="H126" s="145" t="s">
        <v>22</v>
      </c>
      <c r="I126" s="476"/>
      <c r="J126" s="476"/>
      <c r="K126" s="477"/>
      <c r="L126" s="478"/>
      <c r="M126" s="479"/>
      <c r="N126" s="479"/>
      <c r="O126" s="479"/>
      <c r="P126" s="479"/>
      <c r="Q126" s="479"/>
      <c r="R126" s="479"/>
      <c r="S126" s="480"/>
      <c r="T126" s="481"/>
      <c r="U126" s="481"/>
      <c r="V126" s="481"/>
      <c r="W126" s="481"/>
      <c r="X126" s="481"/>
      <c r="Y126" s="482"/>
      <c r="Z126" s="483"/>
      <c r="AA126" s="484"/>
      <c r="AB126" s="484"/>
      <c r="AC126" s="484"/>
      <c r="AD126" s="484"/>
      <c r="AE126" s="484"/>
      <c r="AF126" s="484"/>
      <c r="AG126" s="484"/>
      <c r="AH126" s="484"/>
      <c r="AI126" s="484"/>
      <c r="AJ126" s="484"/>
      <c r="AK126" s="484"/>
      <c r="AL126" s="484"/>
      <c r="AM126" s="484"/>
      <c r="AN126" s="484"/>
    </row>
    <row r="127" spans="2:40" ht="24.75" hidden="1" customHeight="1" outlineLevel="1" x14ac:dyDescent="0.15">
      <c r="B127" s="475"/>
      <c r="C127" s="475"/>
      <c r="D127" s="475"/>
      <c r="E127" s="475"/>
      <c r="F127" s="475"/>
      <c r="G127" s="475"/>
      <c r="H127" s="485"/>
      <c r="I127" s="485"/>
      <c r="J127" s="485"/>
      <c r="K127" s="485"/>
      <c r="L127" s="485"/>
      <c r="M127" s="485"/>
      <c r="N127" s="485"/>
      <c r="O127" s="485"/>
      <c r="P127" s="485"/>
      <c r="Q127" s="485"/>
      <c r="R127" s="485"/>
      <c r="S127" s="485"/>
      <c r="T127" s="485"/>
      <c r="U127" s="485"/>
      <c r="V127" s="485"/>
      <c r="W127" s="485"/>
      <c r="X127" s="485"/>
      <c r="Y127" s="485"/>
      <c r="Z127" s="485"/>
      <c r="AA127" s="485"/>
      <c r="AB127" s="485"/>
      <c r="AC127" s="485"/>
      <c r="AD127" s="485"/>
      <c r="AE127" s="485"/>
      <c r="AF127" s="485"/>
      <c r="AG127" s="485"/>
      <c r="AH127" s="485"/>
      <c r="AI127" s="485"/>
      <c r="AJ127" s="485"/>
      <c r="AK127" s="485"/>
      <c r="AL127" s="485"/>
      <c r="AM127" s="485"/>
      <c r="AN127" s="485"/>
    </row>
    <row r="128" spans="2:40" ht="24.75" hidden="1" customHeight="1" outlineLevel="1" x14ac:dyDescent="0.15">
      <c r="B128" s="475" t="s">
        <v>354</v>
      </c>
      <c r="C128" s="475"/>
      <c r="D128" s="475"/>
      <c r="E128" s="475"/>
      <c r="F128" s="475"/>
      <c r="G128" s="475"/>
      <c r="H128" s="510"/>
      <c r="I128" s="511"/>
      <c r="J128" s="511"/>
      <c r="K128" s="511"/>
      <c r="L128" s="511"/>
      <c r="M128" s="512"/>
      <c r="N128" s="498" t="s">
        <v>355</v>
      </c>
      <c r="O128" s="499"/>
      <c r="P128" s="499"/>
      <c r="Q128" s="499"/>
      <c r="R128" s="499"/>
      <c r="S128" s="500"/>
      <c r="T128" s="495"/>
      <c r="U128" s="496"/>
      <c r="V128" s="496"/>
      <c r="W128" s="496"/>
      <c r="X128" s="496"/>
      <c r="Y128" s="496"/>
      <c r="Z128" s="496"/>
      <c r="AA128" s="496"/>
      <c r="AB128" s="496"/>
      <c r="AC128" s="496"/>
      <c r="AD128" s="496"/>
      <c r="AE128" s="496"/>
      <c r="AF128" s="496"/>
      <c r="AG128" s="496"/>
      <c r="AH128" s="496"/>
      <c r="AI128" s="496"/>
      <c r="AJ128" s="496"/>
      <c r="AK128" s="496"/>
      <c r="AL128" s="496"/>
      <c r="AM128" s="496"/>
      <c r="AN128" s="497"/>
    </row>
    <row r="129" ht="12.75" hidden="1" customHeight="1" outlineLevel="1" x14ac:dyDescent="0.15"/>
    <row r="130" ht="24.75" hidden="1" customHeight="1" outlineLevel="1" x14ac:dyDescent="0.15"/>
    <row r="131" ht="10.5" customHeight="1" collapsed="1" x14ac:dyDescent="0.15"/>
  </sheetData>
  <sheetProtection sheet="1" formatColumns="0" formatRows="0"/>
  <mergeCells count="333">
    <mergeCell ref="H15:AN15"/>
    <mergeCell ref="B16:G16"/>
    <mergeCell ref="N16:S16"/>
    <mergeCell ref="T16:AN16"/>
    <mergeCell ref="H9:M9"/>
    <mergeCell ref="H16:M16"/>
    <mergeCell ref="B13:G13"/>
    <mergeCell ref="H13:O13"/>
    <mergeCell ref="P13:U13"/>
    <mergeCell ref="V13:AB13"/>
    <mergeCell ref="AC13:AH13"/>
    <mergeCell ref="AI13:AN13"/>
    <mergeCell ref="T14:X14"/>
    <mergeCell ref="B6:G6"/>
    <mergeCell ref="P6:U6"/>
    <mergeCell ref="AC6:AH6"/>
    <mergeCell ref="AI6:AN6"/>
    <mergeCell ref="V6:AB6"/>
    <mergeCell ref="H6:O6"/>
    <mergeCell ref="K51:P51"/>
    <mergeCell ref="B5:G5"/>
    <mergeCell ref="H5:AN5"/>
    <mergeCell ref="B7:G8"/>
    <mergeCell ref="I7:K7"/>
    <mergeCell ref="L7:S7"/>
    <mergeCell ref="T7:X7"/>
    <mergeCell ref="Y7:Z7"/>
    <mergeCell ref="AA7:AN7"/>
    <mergeCell ref="H8:AN8"/>
    <mergeCell ref="B9:G9"/>
    <mergeCell ref="N9:S9"/>
    <mergeCell ref="T9:AN9"/>
    <mergeCell ref="B12:G12"/>
    <mergeCell ref="H12:AN12"/>
    <mergeCell ref="B14:G15"/>
    <mergeCell ref="I14:K14"/>
    <mergeCell ref="L14:S14"/>
    <mergeCell ref="B19:G19"/>
    <mergeCell ref="H19:AN19"/>
    <mergeCell ref="B20:G20"/>
    <mergeCell ref="H20:AN20"/>
    <mergeCell ref="B63:G63"/>
    <mergeCell ref="B59:G59"/>
    <mergeCell ref="B60:G60"/>
    <mergeCell ref="B61:G61"/>
    <mergeCell ref="B62:G62"/>
    <mergeCell ref="I38:AM38"/>
    <mergeCell ref="B39:G39"/>
    <mergeCell ref="H39:T39"/>
    <mergeCell ref="U39:Z39"/>
    <mergeCell ref="AA39:AN39"/>
    <mergeCell ref="B36:G36"/>
    <mergeCell ref="H36:L36"/>
    <mergeCell ref="M36:R36"/>
    <mergeCell ref="S36:X36"/>
    <mergeCell ref="Y36:AA36"/>
    <mergeCell ref="AB36:AC36"/>
    <mergeCell ref="B32:G32"/>
    <mergeCell ref="H32:T32"/>
    <mergeCell ref="B52:AO52"/>
    <mergeCell ref="U32:Z32"/>
    <mergeCell ref="B64:G64"/>
    <mergeCell ref="H59:O59"/>
    <mergeCell ref="P59:Z59"/>
    <mergeCell ref="H60:O60"/>
    <mergeCell ref="H64:O64"/>
    <mergeCell ref="P64:Z64"/>
    <mergeCell ref="P60:Z60"/>
    <mergeCell ref="H61:O61"/>
    <mergeCell ref="P61:Z61"/>
    <mergeCell ref="H62:O62"/>
    <mergeCell ref="P62:Z62"/>
    <mergeCell ref="H63:O63"/>
    <mergeCell ref="P63:Z63"/>
    <mergeCell ref="B28:G28"/>
    <mergeCell ref="AA32:AN32"/>
    <mergeCell ref="B35:G35"/>
    <mergeCell ref="H35:L35"/>
    <mergeCell ref="M35:R35"/>
    <mergeCell ref="S35:X35"/>
    <mergeCell ref="Y35:AA35"/>
    <mergeCell ref="AB35:AC35"/>
    <mergeCell ref="AD35:AN36"/>
    <mergeCell ref="B33:G33"/>
    <mergeCell ref="H33:T33"/>
    <mergeCell ref="U33:Z33"/>
    <mergeCell ref="AA33:AN33"/>
    <mergeCell ref="H28:Y28"/>
    <mergeCell ref="AP25:CB25"/>
    <mergeCell ref="B26:G26"/>
    <mergeCell ref="H26:Y26"/>
    <mergeCell ref="Z26:AD26"/>
    <mergeCell ref="AE26:AN26"/>
    <mergeCell ref="AP26:BS26"/>
    <mergeCell ref="B24:G25"/>
    <mergeCell ref="I24:L24"/>
    <mergeCell ref="U24:Y24"/>
    <mergeCell ref="Z24:AA24"/>
    <mergeCell ref="M24:T24"/>
    <mergeCell ref="H25:AN25"/>
    <mergeCell ref="Q49:U49"/>
    <mergeCell ref="Q50:U50"/>
    <mergeCell ref="Q51:U51"/>
    <mergeCell ref="V47:Z48"/>
    <mergeCell ref="V49:Z49"/>
    <mergeCell ref="V50:Z50"/>
    <mergeCell ref="AM1:AN1"/>
    <mergeCell ref="B2:AN2"/>
    <mergeCell ref="Y14:Z14"/>
    <mergeCell ref="AA14:AN14"/>
    <mergeCell ref="B49:G49"/>
    <mergeCell ref="B47:G48"/>
    <mergeCell ref="AF47:AJ48"/>
    <mergeCell ref="AF49:AJ49"/>
    <mergeCell ref="B50:G50"/>
    <mergeCell ref="B27:G27"/>
    <mergeCell ref="H27:AN27"/>
    <mergeCell ref="B31:G31"/>
    <mergeCell ref="H31:T31"/>
    <mergeCell ref="U31:Z31"/>
    <mergeCell ref="AA31:AN31"/>
    <mergeCell ref="AB24:AN24"/>
    <mergeCell ref="Z28:AD28"/>
    <mergeCell ref="AE28:AN28"/>
    <mergeCell ref="V51:Z51"/>
    <mergeCell ref="AA47:AE47"/>
    <mergeCell ref="AA48:AE48"/>
    <mergeCell ref="AA49:AE49"/>
    <mergeCell ref="AA50:AE50"/>
    <mergeCell ref="AA51:AE51"/>
    <mergeCell ref="B51:G51"/>
    <mergeCell ref="AM54:AN54"/>
    <mergeCell ref="H47:J47"/>
    <mergeCell ref="K47:P47"/>
    <mergeCell ref="H48:J48"/>
    <mergeCell ref="K48:P48"/>
    <mergeCell ref="H49:J49"/>
    <mergeCell ref="H50:J50"/>
    <mergeCell ref="H51:J51"/>
    <mergeCell ref="K49:P49"/>
    <mergeCell ref="K50:P50"/>
    <mergeCell ref="AF50:AJ50"/>
    <mergeCell ref="AF51:AJ51"/>
    <mergeCell ref="AK47:AO48"/>
    <mergeCell ref="AK49:AO49"/>
    <mergeCell ref="AK50:AO50"/>
    <mergeCell ref="AK51:AO51"/>
    <mergeCell ref="Q47:U48"/>
    <mergeCell ref="B40:G40"/>
    <mergeCell ref="H40:T40"/>
    <mergeCell ref="U40:Z40"/>
    <mergeCell ref="AA40:AN40"/>
    <mergeCell ref="B42:G42"/>
    <mergeCell ref="B43:G45"/>
    <mergeCell ref="H42:AH42"/>
    <mergeCell ref="H43:AH43"/>
    <mergeCell ref="H44:AH44"/>
    <mergeCell ref="AI42:AN42"/>
    <mergeCell ref="AI43:AN43"/>
    <mergeCell ref="AI44:AN44"/>
    <mergeCell ref="H41:T41"/>
    <mergeCell ref="U41:Z41"/>
    <mergeCell ref="AA41:AN41"/>
    <mergeCell ref="B41:G41"/>
    <mergeCell ref="H45:AH45"/>
    <mergeCell ref="AI45:AN45"/>
    <mergeCell ref="AE59:AN59"/>
    <mergeCell ref="AA59:AD59"/>
    <mergeCell ref="AA60:AD62"/>
    <mergeCell ref="AA64:AD64"/>
    <mergeCell ref="AE60:AN60"/>
    <mergeCell ref="AE61:AN61"/>
    <mergeCell ref="AE62:AN62"/>
    <mergeCell ref="AE64:AN64"/>
    <mergeCell ref="AA63:AD63"/>
    <mergeCell ref="AE63:AN63"/>
    <mergeCell ref="T128:AN128"/>
    <mergeCell ref="AI125:AN125"/>
    <mergeCell ref="B126:G127"/>
    <mergeCell ref="I126:K126"/>
    <mergeCell ref="L126:S126"/>
    <mergeCell ref="T126:X126"/>
    <mergeCell ref="Y126:Z126"/>
    <mergeCell ref="AA126:AN126"/>
    <mergeCell ref="H127:AN127"/>
    <mergeCell ref="B128:G128"/>
    <mergeCell ref="H128:M128"/>
    <mergeCell ref="N128:S128"/>
    <mergeCell ref="B125:G125"/>
    <mergeCell ref="H125:O125"/>
    <mergeCell ref="P125:U125"/>
    <mergeCell ref="V125:AB125"/>
    <mergeCell ref="AC125:AH125"/>
    <mergeCell ref="B121:G121"/>
    <mergeCell ref="H121:M121"/>
    <mergeCell ref="N121:S121"/>
    <mergeCell ref="T121:AN121"/>
    <mergeCell ref="B124:G124"/>
    <mergeCell ref="H124:AN124"/>
    <mergeCell ref="AC118:AH118"/>
    <mergeCell ref="AI118:AN118"/>
    <mergeCell ref="B119:G120"/>
    <mergeCell ref="I119:K119"/>
    <mergeCell ref="L119:S119"/>
    <mergeCell ref="T119:X119"/>
    <mergeCell ref="Y119:Z119"/>
    <mergeCell ref="AA119:AN119"/>
    <mergeCell ref="H120:AN120"/>
    <mergeCell ref="B118:G118"/>
    <mergeCell ref="H118:O118"/>
    <mergeCell ref="P118:U118"/>
    <mergeCell ref="V118:AB118"/>
    <mergeCell ref="H113:AN113"/>
    <mergeCell ref="B114:G114"/>
    <mergeCell ref="H114:M114"/>
    <mergeCell ref="N114:S114"/>
    <mergeCell ref="T114:AN114"/>
    <mergeCell ref="H117:AN117"/>
    <mergeCell ref="B111:G111"/>
    <mergeCell ref="H111:O111"/>
    <mergeCell ref="P111:U111"/>
    <mergeCell ref="V111:AB111"/>
    <mergeCell ref="AC111:AH111"/>
    <mergeCell ref="AI111:AN111"/>
    <mergeCell ref="B117:G117"/>
    <mergeCell ref="B112:G113"/>
    <mergeCell ref="I112:K112"/>
    <mergeCell ref="L112:S112"/>
    <mergeCell ref="T112:X112"/>
    <mergeCell ref="Y112:Z112"/>
    <mergeCell ref="AA112:AN112"/>
    <mergeCell ref="B100:G100"/>
    <mergeCell ref="H100:M100"/>
    <mergeCell ref="N100:S100"/>
    <mergeCell ref="T100:AN100"/>
    <mergeCell ref="H103:AN103"/>
    <mergeCell ref="H104:O104"/>
    <mergeCell ref="P104:U104"/>
    <mergeCell ref="V104:AB104"/>
    <mergeCell ref="AC104:AH104"/>
    <mergeCell ref="AI104:AN104"/>
    <mergeCell ref="AI97:AN97"/>
    <mergeCell ref="B98:G99"/>
    <mergeCell ref="I98:K98"/>
    <mergeCell ref="L98:S98"/>
    <mergeCell ref="T98:X98"/>
    <mergeCell ref="Y98:Z98"/>
    <mergeCell ref="AA98:AN98"/>
    <mergeCell ref="H99:AN99"/>
    <mergeCell ref="B96:G96"/>
    <mergeCell ref="H96:AN96"/>
    <mergeCell ref="H97:O97"/>
    <mergeCell ref="P97:U97"/>
    <mergeCell ref="V97:AB97"/>
    <mergeCell ref="AC97:AH97"/>
    <mergeCell ref="B97:G97"/>
    <mergeCell ref="B110:G110"/>
    <mergeCell ref="H110:AN110"/>
    <mergeCell ref="B104:G104"/>
    <mergeCell ref="B107:G107"/>
    <mergeCell ref="B105:G106"/>
    <mergeCell ref="I105:K105"/>
    <mergeCell ref="L105:S105"/>
    <mergeCell ref="T105:X105"/>
    <mergeCell ref="B103:G103"/>
    <mergeCell ref="Y105:Z105"/>
    <mergeCell ref="AA105:AN105"/>
    <mergeCell ref="H106:AN106"/>
    <mergeCell ref="H107:M107"/>
    <mergeCell ref="N107:S107"/>
    <mergeCell ref="T107:AN107"/>
    <mergeCell ref="B93:G93"/>
    <mergeCell ref="H93:M93"/>
    <mergeCell ref="N93:S93"/>
    <mergeCell ref="T93:AN93"/>
    <mergeCell ref="B91:G92"/>
    <mergeCell ref="I91:K91"/>
    <mergeCell ref="L91:S91"/>
    <mergeCell ref="T91:X91"/>
    <mergeCell ref="Y91:Z91"/>
    <mergeCell ref="AA91:AN91"/>
    <mergeCell ref="H92:AN92"/>
    <mergeCell ref="B90:G90"/>
    <mergeCell ref="H90:O90"/>
    <mergeCell ref="P90:U90"/>
    <mergeCell ref="V90:AB90"/>
    <mergeCell ref="AC90:AH90"/>
    <mergeCell ref="AI90:AN90"/>
    <mergeCell ref="B86:G86"/>
    <mergeCell ref="H86:M86"/>
    <mergeCell ref="N86:S86"/>
    <mergeCell ref="T86:AN86"/>
    <mergeCell ref="B89:G89"/>
    <mergeCell ref="H89:AN89"/>
    <mergeCell ref="H76:AN76"/>
    <mergeCell ref="B77:G77"/>
    <mergeCell ref="H77:S77"/>
    <mergeCell ref="T77:Y77"/>
    <mergeCell ref="Z77:AN77"/>
    <mergeCell ref="B71:G71"/>
    <mergeCell ref="B74:G74"/>
    <mergeCell ref="H74:AN74"/>
    <mergeCell ref="B75:G75"/>
    <mergeCell ref="H75:S75"/>
    <mergeCell ref="T75:Y75"/>
    <mergeCell ref="Z75:AN75"/>
    <mergeCell ref="H71:S71"/>
    <mergeCell ref="T71:Y71"/>
    <mergeCell ref="Z71:AN71"/>
    <mergeCell ref="B68:G68"/>
    <mergeCell ref="H68:AN68"/>
    <mergeCell ref="B84:G85"/>
    <mergeCell ref="I84:K84"/>
    <mergeCell ref="L84:S84"/>
    <mergeCell ref="T84:X84"/>
    <mergeCell ref="Y84:Z84"/>
    <mergeCell ref="AA84:AN84"/>
    <mergeCell ref="H85:AN85"/>
    <mergeCell ref="B82:G82"/>
    <mergeCell ref="H82:AN82"/>
    <mergeCell ref="B83:G83"/>
    <mergeCell ref="H83:O83"/>
    <mergeCell ref="P83:U83"/>
    <mergeCell ref="V83:AB83"/>
    <mergeCell ref="AC83:AH83"/>
    <mergeCell ref="AI83:AN83"/>
    <mergeCell ref="B76:G76"/>
    <mergeCell ref="B69:G69"/>
    <mergeCell ref="T69:Y69"/>
    <mergeCell ref="H69:S69"/>
    <mergeCell ref="Z69:AN69"/>
    <mergeCell ref="B70:G70"/>
    <mergeCell ref="H70:AN70"/>
  </mergeCells>
  <phoneticPr fontId="3"/>
  <conditionalFormatting sqref="AA48:AE48">
    <cfRule type="notContainsBlanks" dxfId="7" priority="1">
      <formula>LEN(TRIM(AA48))&gt;0</formula>
    </cfRule>
    <cfRule type="containsBlanks" dxfId="6" priority="2">
      <formula>LEN(TRIM(AA48))=0</formula>
    </cfRule>
  </conditionalFormatting>
  <dataValidations count="11">
    <dataValidation type="list" allowBlank="1" showInputMessage="1" showErrorMessage="1" sqref="M35:R36 AI42:AN45" xr:uid="{7432C85B-D2FD-4DBC-98E7-D48F19BB6E3B}">
      <formula1>有無チェック</formula1>
    </dataValidation>
    <dataValidation allowBlank="1" showDropDown="1" showInputMessage="1" showErrorMessage="1" sqref="AB24" xr:uid="{335BF21D-FE2B-42A6-8431-ED8C3296C276}"/>
    <dataValidation type="list" allowBlank="1" showInputMessage="1" showErrorMessage="1" sqref="Z24:AA24 Y7:Z7 Y14:Z14 Y84:Z84 Y91:Z91 Y98:Z98 Y105:Z105 Y112:Z112 Y119:Z119 Y126:Z126" xr:uid="{E37D4F52-3DF1-4807-AF67-780ED9D6A9F8}">
      <formula1>市区町村</formula1>
    </dataValidation>
    <dataValidation type="list" allowBlank="1" showInputMessage="1" showErrorMessage="1" sqref="M24:T24 L7:S7 L14:S14 L84:S84 L91:S91 L98:S98 L105:S105 L112:S112 L119:S119 L126:S126" xr:uid="{BD045769-8CAF-4449-A0FE-4C28E598C39F}">
      <formula1>都道府県コード</formula1>
    </dataValidation>
    <dataValidation type="list" allowBlank="1" showInputMessage="1" showErrorMessage="1" sqref="H39:T39" xr:uid="{839663C7-D68A-49E1-8265-0CA9C73BE819}">
      <formula1>導入設備種別</formula1>
    </dataValidation>
    <dataValidation type="list" allowBlank="1" showInputMessage="1" showErrorMessage="1" prompt="想定する市場名を選択してください。" sqref="H48:J48" xr:uid="{386925E9-DD0D-4B24-8C65-F68F836A8B2B}">
      <formula1>卸電力市場</formula1>
    </dataValidation>
    <dataValidation type="list" allowBlank="1" showInputMessage="1" showErrorMessage="1" prompt="想定する商品名等（三次②等）を選択してください。" sqref="K48:P48" xr:uid="{1A89004E-7342-4C9E-AC65-954BA65F259C}">
      <formula1>需給調整市場</formula1>
    </dataValidation>
    <dataValidation type="list" allowBlank="1" showInputMessage="1" showErrorMessage="1" sqref="H6:O6 H13:O13 H83:O83 H90:O90 H97:O97 H104:O104 H111:O111 H118:O118 H125:O125" xr:uid="{7317BDAE-2750-4BD1-8BB8-1C84605AD18E}">
      <formula1>業種</formula1>
    </dataValidation>
    <dataValidation type="list" allowBlank="1" showInputMessage="1" showErrorMessage="1" sqref="AE28:AN28" xr:uid="{65E95510-390A-4498-A4AF-B4E90FB6520E}">
      <formula1>一般送配電事業者</formula1>
    </dataValidation>
    <dataValidation type="whole" operator="greaterThanOrEqual" allowBlank="1" showInputMessage="1" showErrorMessage="1" sqref="H60:O64 P60:Z62 P64:Z64 AE64:AN64 AE60:AN62" xr:uid="{461FEF43-FC1B-4B16-90D1-9C5CC6C8E010}">
      <formula1>0</formula1>
    </dataValidation>
    <dataValidation type="decimal" operator="greaterThanOrEqual" allowBlank="1" showInputMessage="1" showErrorMessage="1" sqref="H41:T41 AA41:AN41" xr:uid="{A1135116-6157-4CB6-9499-6CBE02858A39}">
      <formula1>0</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rowBreaks count="2" manualBreakCount="2">
    <brk id="37" max="41" man="1"/>
    <brk id="79"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tabColor rgb="FFFFC000"/>
  </sheetPr>
  <dimension ref="A1:R27"/>
  <sheetViews>
    <sheetView view="pageBreakPreview" zoomScale="85" zoomScaleNormal="85" zoomScaleSheetLayoutView="85" workbookViewId="0">
      <selection activeCell="H24" sqref="H24"/>
    </sheetView>
  </sheetViews>
  <sheetFormatPr defaultColWidth="9" defaultRowHeight="13.5" x14ac:dyDescent="0.15"/>
  <cols>
    <col min="1" max="1" width="17.5" style="160" customWidth="1"/>
    <col min="2" max="6" width="14.375" style="160" customWidth="1"/>
    <col min="7" max="7" width="8.75" style="189" customWidth="1"/>
    <col min="8" max="8" width="14.375" style="160" customWidth="1"/>
    <col min="9" max="9" width="15" style="160" customWidth="1"/>
    <col min="10" max="12" width="9" style="160"/>
    <col min="13" max="14" width="9" style="160" hidden="1" customWidth="1"/>
    <col min="15" max="18" width="14.75" style="160" hidden="1" customWidth="1"/>
    <col min="19" max="16384" width="9" style="160"/>
  </cols>
  <sheetData>
    <row r="1" spans="1:18" ht="18.75" customHeight="1" x14ac:dyDescent="0.15">
      <c r="A1" s="130" t="s">
        <v>412</v>
      </c>
      <c r="B1" s="62"/>
      <c r="C1" s="62"/>
      <c r="D1" s="62"/>
      <c r="E1" s="62"/>
      <c r="F1" s="62"/>
      <c r="G1" s="134"/>
      <c r="H1" s="62"/>
      <c r="I1" s="27"/>
      <c r="J1" s="62"/>
    </row>
    <row r="2" spans="1:18" ht="22.5" customHeight="1" x14ac:dyDescent="0.15">
      <c r="A2" s="644" t="s">
        <v>342</v>
      </c>
      <c r="B2" s="645"/>
      <c r="C2" s="645"/>
      <c r="D2" s="645"/>
      <c r="E2" s="645"/>
      <c r="F2" s="645"/>
      <c r="G2" s="645"/>
      <c r="H2" s="645"/>
      <c r="I2" s="645"/>
      <c r="J2" s="62"/>
    </row>
    <row r="3" spans="1:18" ht="9.75" customHeight="1" x14ac:dyDescent="0.15">
      <c r="A3" s="161"/>
      <c r="B3" s="162"/>
      <c r="C3" s="162"/>
      <c r="D3" s="162"/>
      <c r="E3" s="162"/>
      <c r="F3" s="162"/>
      <c r="G3" s="162"/>
      <c r="H3" s="162"/>
      <c r="I3" s="162"/>
      <c r="J3" s="62"/>
    </row>
    <row r="4" spans="1:18" ht="18" customHeight="1" thickBot="1" x14ac:dyDescent="0.2">
      <c r="A4" s="163"/>
      <c r="B4" s="62"/>
      <c r="C4" s="62"/>
      <c r="D4" s="62"/>
      <c r="E4" s="62"/>
      <c r="F4" s="62"/>
      <c r="G4" s="134"/>
      <c r="H4" s="62"/>
      <c r="I4" s="133" t="s">
        <v>85</v>
      </c>
      <c r="J4" s="62"/>
    </row>
    <row r="5" spans="1:18" ht="18" customHeight="1" x14ac:dyDescent="0.15">
      <c r="A5" s="164" t="s">
        <v>86</v>
      </c>
      <c r="B5" s="646" t="s">
        <v>87</v>
      </c>
      <c r="C5" s="647"/>
      <c r="D5" s="648" t="s">
        <v>88</v>
      </c>
      <c r="E5" s="647"/>
      <c r="F5" s="647"/>
      <c r="G5" s="649" t="s">
        <v>89</v>
      </c>
      <c r="H5" s="651" t="s">
        <v>90</v>
      </c>
      <c r="I5" s="653" t="s">
        <v>91</v>
      </c>
      <c r="J5" s="62"/>
    </row>
    <row r="6" spans="1:18" ht="18" customHeight="1" x14ac:dyDescent="0.15">
      <c r="A6" s="165" t="s">
        <v>92</v>
      </c>
      <c r="B6" s="166" t="s">
        <v>93</v>
      </c>
      <c r="C6" s="167" t="s">
        <v>94</v>
      </c>
      <c r="D6" s="168" t="s">
        <v>93</v>
      </c>
      <c r="E6" s="169" t="s">
        <v>94</v>
      </c>
      <c r="F6" s="167" t="s">
        <v>95</v>
      </c>
      <c r="G6" s="650"/>
      <c r="H6" s="652"/>
      <c r="I6" s="654"/>
      <c r="J6" s="62"/>
      <c r="O6" s="160" t="s">
        <v>334</v>
      </c>
      <c r="P6" s="236">
        <f>IF(G7="1/2以内",2000000000,IF(G7="1/3以内",1000000000,2000000000))</f>
        <v>2000000000</v>
      </c>
    </row>
    <row r="7" spans="1:18" ht="26.25" customHeight="1" x14ac:dyDescent="0.15">
      <c r="A7" s="170" t="s">
        <v>225</v>
      </c>
      <c r="B7" s="28"/>
      <c r="C7" s="171" t="s">
        <v>226</v>
      </c>
      <c r="D7" s="29"/>
      <c r="E7" s="192" t="str">
        <f>C7</f>
        <v>実施設計費</v>
      </c>
      <c r="F7" s="30"/>
      <c r="G7" s="656"/>
      <c r="H7" s="640"/>
      <c r="I7" s="4"/>
      <c r="J7" s="62"/>
    </row>
    <row r="8" spans="1:18" ht="26.25" customHeight="1" x14ac:dyDescent="0.15">
      <c r="A8" s="172"/>
      <c r="B8" s="31"/>
      <c r="C8" s="174" t="s">
        <v>99</v>
      </c>
      <c r="D8" s="32"/>
      <c r="E8" s="190" t="str">
        <f t="shared" ref="E8" si="0">C8</f>
        <v>その他</v>
      </c>
      <c r="F8" s="33"/>
      <c r="G8" s="657"/>
      <c r="H8" s="655"/>
      <c r="I8" s="5"/>
      <c r="J8" s="62"/>
      <c r="O8" s="160" t="s">
        <v>333</v>
      </c>
      <c r="P8" s="160" t="s">
        <v>335</v>
      </c>
      <c r="R8" s="160" t="s">
        <v>340</v>
      </c>
    </row>
    <row r="9" spans="1:18" ht="26.25" customHeight="1" x14ac:dyDescent="0.15">
      <c r="A9" s="175" t="s">
        <v>100</v>
      </c>
      <c r="B9" s="34">
        <f>SUM(B7:B8)</f>
        <v>0</v>
      </c>
      <c r="C9" s="221"/>
      <c r="D9" s="35">
        <f>SUM(D7:D8)</f>
        <v>0</v>
      </c>
      <c r="E9" s="176"/>
      <c r="F9" s="177"/>
      <c r="G9" s="657"/>
      <c r="H9" s="235" t="str">
        <f>R9</f>
        <v/>
      </c>
      <c r="I9" s="6"/>
      <c r="J9" s="62"/>
      <c r="N9" s="160" t="s">
        <v>332</v>
      </c>
      <c r="O9" s="236" t="str">
        <f>IF(OR(D9=0,$G$7=""),"",IF($G$7="1/2以内",ROUNDDOWN(D9/2,0),IF($G$7="1/3以内",ROUNDDOWN(D9/3,0),ROUNDDOWN(D9*2/3,0))))</f>
        <v/>
      </c>
      <c r="P9" s="236" t="e">
        <f>ROUNDDOWN(D9*$P$6/$D$24,0)</f>
        <v>#DIV/0!</v>
      </c>
      <c r="Q9" s="236"/>
      <c r="R9" s="236" t="str">
        <f>IF($O$24&lt;=$P$6,O9,P9)</f>
        <v/>
      </c>
    </row>
    <row r="10" spans="1:18" ht="26.25" customHeight="1" x14ac:dyDescent="0.15">
      <c r="A10" s="170" t="s">
        <v>96</v>
      </c>
      <c r="B10" s="28"/>
      <c r="C10" s="171" t="s">
        <v>97</v>
      </c>
      <c r="D10" s="29"/>
      <c r="E10" s="192" t="str">
        <f>C10</f>
        <v>蓄電池部</v>
      </c>
      <c r="F10" s="30"/>
      <c r="G10" s="657"/>
      <c r="H10" s="640"/>
      <c r="I10" s="4"/>
      <c r="J10" s="62"/>
      <c r="O10" s="236"/>
      <c r="P10" s="236"/>
      <c r="Q10" s="236"/>
      <c r="R10" s="236"/>
    </row>
    <row r="11" spans="1:18" ht="26.25" customHeight="1" x14ac:dyDescent="0.15">
      <c r="A11" s="178"/>
      <c r="B11" s="231"/>
      <c r="C11" s="232" t="s">
        <v>229</v>
      </c>
      <c r="D11" s="233"/>
      <c r="E11" s="232" t="str">
        <f t="shared" ref="E11:E15" si="1">C11</f>
        <v>蓄電池部制御部分</v>
      </c>
      <c r="F11" s="33"/>
      <c r="G11" s="657"/>
      <c r="H11" s="641"/>
      <c r="I11" s="5"/>
      <c r="J11" s="62"/>
      <c r="O11" s="236"/>
      <c r="P11" s="236"/>
      <c r="Q11" s="236"/>
      <c r="R11" s="236"/>
    </row>
    <row r="12" spans="1:18" ht="26.25" customHeight="1" x14ac:dyDescent="0.15">
      <c r="A12" s="172"/>
      <c r="B12" s="31"/>
      <c r="C12" s="173" t="s">
        <v>98</v>
      </c>
      <c r="D12" s="32"/>
      <c r="E12" s="190" t="str">
        <f t="shared" si="1"/>
        <v>電力変換装置</v>
      </c>
      <c r="F12" s="33"/>
      <c r="G12" s="657"/>
      <c r="H12" s="641"/>
      <c r="I12" s="5"/>
      <c r="J12" s="62"/>
      <c r="O12" s="236"/>
      <c r="P12" s="236"/>
      <c r="Q12" s="236"/>
      <c r="R12" s="236"/>
    </row>
    <row r="13" spans="1:18" ht="26.25" customHeight="1" x14ac:dyDescent="0.15">
      <c r="A13" s="172"/>
      <c r="B13" s="31"/>
      <c r="C13" s="173" t="s">
        <v>230</v>
      </c>
      <c r="D13" s="32"/>
      <c r="E13" s="190" t="str">
        <f t="shared" si="1"/>
        <v>蓄電システム制御装置</v>
      </c>
      <c r="F13" s="33"/>
      <c r="G13" s="657"/>
      <c r="H13" s="641"/>
      <c r="I13" s="5"/>
      <c r="J13" s="62"/>
      <c r="O13" s="236"/>
      <c r="P13" s="236"/>
      <c r="Q13" s="236"/>
      <c r="R13" s="236"/>
    </row>
    <row r="14" spans="1:18" ht="26.25" customHeight="1" x14ac:dyDescent="0.15">
      <c r="A14" s="172"/>
      <c r="B14" s="31"/>
      <c r="C14" s="174" t="s">
        <v>231</v>
      </c>
      <c r="D14" s="32"/>
      <c r="E14" s="190" t="str">
        <f t="shared" si="1"/>
        <v>付帯設備</v>
      </c>
      <c r="F14" s="33"/>
      <c r="G14" s="657"/>
      <c r="H14" s="641"/>
      <c r="I14" s="5"/>
      <c r="J14" s="62"/>
      <c r="O14" s="236"/>
      <c r="P14" s="236"/>
      <c r="Q14" s="236"/>
      <c r="R14" s="236"/>
    </row>
    <row r="15" spans="1:18" ht="26.25" customHeight="1" x14ac:dyDescent="0.15">
      <c r="A15" s="172"/>
      <c r="B15" s="31"/>
      <c r="C15" s="174" t="s">
        <v>99</v>
      </c>
      <c r="D15" s="32"/>
      <c r="E15" s="190" t="str">
        <f t="shared" si="1"/>
        <v>その他</v>
      </c>
      <c r="F15" s="33"/>
      <c r="G15" s="657"/>
      <c r="H15" s="641"/>
      <c r="I15" s="5"/>
      <c r="J15" s="62"/>
      <c r="O15" s="236"/>
      <c r="P15" s="236"/>
      <c r="Q15" s="236" t="s">
        <v>339</v>
      </c>
      <c r="R15" s="236"/>
    </row>
    <row r="16" spans="1:18" ht="26.25" customHeight="1" x14ac:dyDescent="0.15">
      <c r="A16" s="175" t="s">
        <v>100</v>
      </c>
      <c r="B16" s="34">
        <f>SUM(B10:B15)</f>
        <v>0</v>
      </c>
      <c r="C16" s="221"/>
      <c r="D16" s="35">
        <f>SUM(D10:D15)</f>
        <v>0</v>
      </c>
      <c r="E16" s="176"/>
      <c r="F16" s="177"/>
      <c r="G16" s="657"/>
      <c r="H16" s="235" t="str">
        <f>R16</f>
        <v/>
      </c>
      <c r="I16" s="6"/>
      <c r="J16" s="62"/>
      <c r="N16" s="160" t="s">
        <v>336</v>
      </c>
      <c r="O16" s="236" t="str">
        <f>IF(OR(D16=0,$G$7=""),"",IF($G$7="1/2以内",ROUNDDOWN(D16/2,0),IF($G$7="1/3以内",ROUNDDOWN(D16/3,0),ROUNDDOWN(D16*2/3,0))))</f>
        <v/>
      </c>
      <c r="P16" s="236" t="e">
        <f>ROUNDDOWN(D16*$P$6/$D$24,0)</f>
        <v>#DIV/0!</v>
      </c>
      <c r="Q16" s="236" t="e">
        <f>P16+P25</f>
        <v>#DIV/0!</v>
      </c>
      <c r="R16" s="236" t="str">
        <f>IF($O$24&lt;=$P$6,O16,Q16)</f>
        <v/>
      </c>
    </row>
    <row r="17" spans="1:18" ht="26.25" customHeight="1" x14ac:dyDescent="0.15">
      <c r="A17" s="170" t="s">
        <v>42</v>
      </c>
      <c r="B17" s="28"/>
      <c r="C17" s="171" t="s">
        <v>101</v>
      </c>
      <c r="D17" s="29"/>
      <c r="E17" s="192" t="str">
        <f>C17</f>
        <v>基礎工事</v>
      </c>
      <c r="F17" s="30"/>
      <c r="G17" s="657"/>
      <c r="H17" s="642"/>
      <c r="I17" s="4"/>
      <c r="J17" s="62"/>
      <c r="O17" s="236"/>
      <c r="P17" s="236"/>
      <c r="Q17" s="236"/>
      <c r="R17" s="236"/>
    </row>
    <row r="18" spans="1:18" ht="26.25" customHeight="1" x14ac:dyDescent="0.15">
      <c r="A18" s="178"/>
      <c r="B18" s="31"/>
      <c r="C18" s="173" t="s">
        <v>102</v>
      </c>
      <c r="D18" s="32"/>
      <c r="E18" s="190" t="str">
        <f t="shared" ref="E18:E22" si="2">C18</f>
        <v>据付工事</v>
      </c>
      <c r="F18" s="33"/>
      <c r="G18" s="657"/>
      <c r="H18" s="643"/>
      <c r="I18" s="5"/>
      <c r="J18" s="62"/>
      <c r="O18" s="236"/>
      <c r="P18" s="236"/>
      <c r="Q18" s="236"/>
      <c r="R18" s="236"/>
    </row>
    <row r="19" spans="1:18" ht="26.25" customHeight="1" x14ac:dyDescent="0.15">
      <c r="A19" s="178"/>
      <c r="B19" s="31"/>
      <c r="C19" s="173" t="s">
        <v>103</v>
      </c>
      <c r="D19" s="32"/>
      <c r="E19" s="190" t="str">
        <f t="shared" si="2"/>
        <v>電気工事</v>
      </c>
      <c r="F19" s="33"/>
      <c r="G19" s="657"/>
      <c r="H19" s="643"/>
      <c r="I19" s="5"/>
      <c r="J19" s="62"/>
      <c r="O19" s="236"/>
      <c r="P19" s="236"/>
      <c r="Q19" s="236"/>
      <c r="R19" s="236"/>
    </row>
    <row r="20" spans="1:18" ht="26.25" customHeight="1" x14ac:dyDescent="0.15">
      <c r="A20" s="178"/>
      <c r="B20" s="31"/>
      <c r="C20" s="173" t="s">
        <v>104</v>
      </c>
      <c r="D20" s="32"/>
      <c r="E20" s="190" t="str">
        <f t="shared" si="2"/>
        <v>附帯工事</v>
      </c>
      <c r="F20" s="33"/>
      <c r="G20" s="657"/>
      <c r="H20" s="643"/>
      <c r="I20" s="5"/>
      <c r="J20" s="62"/>
      <c r="O20" s="236"/>
      <c r="P20" s="236"/>
      <c r="Q20" s="236"/>
      <c r="R20" s="236"/>
    </row>
    <row r="21" spans="1:18" ht="26.25" customHeight="1" x14ac:dyDescent="0.15">
      <c r="A21" s="178"/>
      <c r="B21" s="31"/>
      <c r="C21" s="173" t="s">
        <v>105</v>
      </c>
      <c r="D21" s="32"/>
      <c r="E21" s="190" t="str">
        <f t="shared" si="2"/>
        <v>試運転調整</v>
      </c>
      <c r="F21" s="33"/>
      <c r="G21" s="657"/>
      <c r="H21" s="643"/>
      <c r="I21" s="5"/>
      <c r="J21" s="62"/>
      <c r="O21" s="236"/>
      <c r="P21" s="236"/>
      <c r="Q21" s="236"/>
      <c r="R21" s="236"/>
    </row>
    <row r="22" spans="1:18" ht="26.25" customHeight="1" x14ac:dyDescent="0.15">
      <c r="A22" s="172"/>
      <c r="B22" s="37"/>
      <c r="C22" s="179" t="s">
        <v>99</v>
      </c>
      <c r="D22" s="226"/>
      <c r="E22" s="193" t="str">
        <f t="shared" si="2"/>
        <v>その他</v>
      </c>
      <c r="F22" s="237"/>
      <c r="G22" s="657"/>
      <c r="H22" s="643"/>
      <c r="I22" s="5"/>
      <c r="J22" s="62"/>
      <c r="O22" s="236"/>
      <c r="P22" s="236"/>
      <c r="Q22" s="236"/>
      <c r="R22" s="236"/>
    </row>
    <row r="23" spans="1:18" ht="26.25" customHeight="1" thickBot="1" x14ac:dyDescent="0.2">
      <c r="A23" s="180" t="s">
        <v>100</v>
      </c>
      <c r="B23" s="38">
        <f>SUM(B17:B22)</f>
        <v>0</v>
      </c>
      <c r="C23" s="222"/>
      <c r="D23" s="39">
        <f>SUM(D17:D22)</f>
        <v>0</v>
      </c>
      <c r="E23" s="182"/>
      <c r="F23" s="183"/>
      <c r="G23" s="658"/>
      <c r="H23" s="235" t="str">
        <f>R23</f>
        <v/>
      </c>
      <c r="I23" s="7"/>
      <c r="J23" s="62"/>
      <c r="N23" s="160" t="s">
        <v>337</v>
      </c>
      <c r="O23" s="236" t="str">
        <f>IF(OR(D23=0,$G$7=""),"",IF($G$7="1/2以内",ROUNDDOWN(D23/2,0),IF($G$7="1/3以内",ROUNDDOWN(D23/3,0),ROUNDDOWN(D23*2/3,0))))</f>
        <v/>
      </c>
      <c r="P23" s="236" t="e">
        <f>ROUNDDOWN(D23*$P$6/$D$24,0)</f>
        <v>#DIV/0!</v>
      </c>
      <c r="Q23" s="236"/>
      <c r="R23" s="236" t="str">
        <f>IF($O$24&lt;=$P$6,O23,P23)</f>
        <v/>
      </c>
    </row>
    <row r="24" spans="1:18" ht="26.25" customHeight="1" thickTop="1" thickBot="1" x14ac:dyDescent="0.2">
      <c r="A24" s="184" t="s">
        <v>20</v>
      </c>
      <c r="B24" s="40">
        <f>SUM(B9,B16,B23)</f>
        <v>0</v>
      </c>
      <c r="C24" s="223"/>
      <c r="D24" s="41">
        <f>SUM(D9,D16,D23)</f>
        <v>0</v>
      </c>
      <c r="E24" s="185"/>
      <c r="F24" s="185"/>
      <c r="G24" s="185"/>
      <c r="H24" s="42">
        <f>SUM(H9,H16,H23)</f>
        <v>0</v>
      </c>
      <c r="I24" s="8"/>
      <c r="J24" s="62"/>
      <c r="N24" s="160" t="s">
        <v>341</v>
      </c>
      <c r="O24" s="236">
        <f>SUM(O9,O16,O23)</f>
        <v>0</v>
      </c>
      <c r="P24" s="236" t="e">
        <f>SUM(P9,P16,P23)</f>
        <v>#DIV/0!</v>
      </c>
      <c r="Q24" s="236"/>
      <c r="R24" s="236"/>
    </row>
    <row r="25" spans="1:18" ht="26.25" customHeight="1" thickTop="1" thickBot="1" x14ac:dyDescent="0.2">
      <c r="A25" s="178" t="s">
        <v>106</v>
      </c>
      <c r="B25" s="43"/>
      <c r="C25" s="224"/>
      <c r="D25" s="9"/>
      <c r="E25" s="10"/>
      <c r="F25" s="10"/>
      <c r="G25" s="10"/>
      <c r="H25" s="11"/>
      <c r="I25" s="186"/>
      <c r="J25" s="62"/>
      <c r="N25" s="160" t="s">
        <v>338</v>
      </c>
      <c r="O25" s="236"/>
      <c r="P25" s="236" t="e">
        <f>P6-P24</f>
        <v>#DIV/0!</v>
      </c>
      <c r="Q25" s="236"/>
      <c r="R25" s="236"/>
    </row>
    <row r="26" spans="1:18" ht="26.25" customHeight="1" thickBot="1" x14ac:dyDescent="0.2">
      <c r="A26" s="187" t="s">
        <v>107</v>
      </c>
      <c r="B26" s="44">
        <f>SUM(B24,B25)</f>
        <v>0</v>
      </c>
      <c r="C26" s="225"/>
      <c r="D26" s="45">
        <f>D24</f>
        <v>0</v>
      </c>
      <c r="E26" s="188"/>
      <c r="F26" s="188"/>
      <c r="G26" s="188"/>
      <c r="H26" s="12">
        <f>H24</f>
        <v>0</v>
      </c>
      <c r="I26" s="13"/>
      <c r="J26" s="62"/>
    </row>
    <row r="27" spans="1:18" ht="19.5" customHeight="1" x14ac:dyDescent="0.15">
      <c r="A27" s="62"/>
    </row>
  </sheetData>
  <sheetProtection sheet="1" objects="1" scenarios="1"/>
  <mergeCells count="10">
    <mergeCell ref="H10:H15"/>
    <mergeCell ref="H17:H22"/>
    <mergeCell ref="A2:I2"/>
    <mergeCell ref="B5:C5"/>
    <mergeCell ref="D5:F5"/>
    <mergeCell ref="G5:G6"/>
    <mergeCell ref="H5:H6"/>
    <mergeCell ref="I5:I6"/>
    <mergeCell ref="H7:H8"/>
    <mergeCell ref="G7:G23"/>
  </mergeCells>
  <phoneticPr fontId="3"/>
  <conditionalFormatting sqref="H9">
    <cfRule type="cellIs" dxfId="5" priority="3" stopIfTrue="1" operator="greaterThan">
      <formula>#REF!</formula>
    </cfRule>
  </conditionalFormatting>
  <conditionalFormatting sqref="H16">
    <cfRule type="cellIs" dxfId="4" priority="2" stopIfTrue="1" operator="greaterThan">
      <formula>#REF!</formula>
    </cfRule>
  </conditionalFormatting>
  <conditionalFormatting sqref="H23">
    <cfRule type="cellIs" dxfId="3" priority="1" stopIfTrue="1" operator="greaterThan">
      <formula>#REF!</formula>
    </cfRule>
  </conditionalFormatting>
  <dataValidations xWindow="994" yWindow="513" count="7">
    <dataValidation imeMode="halfAlpha" allowBlank="1" showInputMessage="1" showErrorMessage="1" sqref="F17:F22 F10:F15 F7:F8" xr:uid="{F14325C7-D56B-47BA-ADB3-15B010DAF368}"/>
    <dataValidation type="textLength" operator="equal" allowBlank="1" showInputMessage="1" showErrorMessage="1" errorTitle="消費税計上不可" error="補助対象経費の消費税計上は出来ません。" sqref="C25 E25:G25" xr:uid="{01DF9D38-35BA-48F5-9D51-6C5ED99BE75A}">
      <formula1>0</formula1>
    </dataValidation>
    <dataValidation type="textLength" operator="equal" allowBlank="1" showInputMessage="1" showErrorMessage="1" errorTitle="消費税計上不可" error="補助金の消費税計上は出来ません。" sqref="H25" xr:uid="{60FCA982-C020-4AE1-BF8E-C4D406E8BDB4}">
      <formula1>0</formula1>
    </dataValidation>
    <dataValidation type="list" allowBlank="1" showInputMessage="1" showErrorMessage="1" sqref="G7:G23" xr:uid="{2D972A64-FF70-40BA-9378-95678471D015}">
      <formula1>補助率</formula1>
    </dataValidation>
    <dataValidation type="whole" imeMode="off" operator="greaterThanOrEqual" allowBlank="1" showInputMessage="1" showErrorMessage="1" error="小数点を含んだ数値の入力はできません" sqref="B7:B26" xr:uid="{A5A06A00-F7BD-448C-9133-BA729D00ECCB}">
      <formula1>0</formula1>
    </dataValidation>
    <dataValidation type="whole" operator="greaterThanOrEqual" allowBlank="1" showInputMessage="1" showErrorMessage="1" error="小数点を含んだ数値の入力はできません" sqref="D7:D26" xr:uid="{19D0A8CB-0864-487D-80C8-8E0471BF7AFB}">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16 H23 H24 H26" xr:uid="{B2E32E04-3004-4A1C-8BEC-72D4C8294E51}">
      <formula1>0</formula1>
    </dataValidation>
  </dataValidations>
  <pageMargins left="0.7" right="0.7"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B9CF-444E-432C-9059-882D63570E78}">
  <sheetPr>
    <tabColor rgb="FFFFC000"/>
  </sheetPr>
  <dimension ref="A1:R26"/>
  <sheetViews>
    <sheetView view="pageBreakPreview" zoomScale="85" zoomScaleNormal="100" zoomScaleSheetLayoutView="85" workbookViewId="0">
      <selection activeCell="H23" sqref="H23"/>
    </sheetView>
  </sheetViews>
  <sheetFormatPr defaultColWidth="9" defaultRowHeight="13.5" x14ac:dyDescent="0.15"/>
  <cols>
    <col min="1" max="1" width="17.5" style="160" customWidth="1"/>
    <col min="2" max="6" width="14.375" style="160" customWidth="1"/>
    <col min="7" max="7" width="8.75" style="189" customWidth="1"/>
    <col min="8" max="8" width="14.375" style="160" customWidth="1"/>
    <col min="9" max="9" width="15" style="160" customWidth="1"/>
    <col min="10" max="12" width="9" style="160"/>
    <col min="13" max="13" width="9" style="160" customWidth="1"/>
    <col min="14" max="14" width="9" style="160" hidden="1" customWidth="1"/>
    <col min="15" max="18" width="11.5" style="160" hidden="1" customWidth="1"/>
    <col min="19" max="16384" width="9" style="160"/>
  </cols>
  <sheetData>
    <row r="1" spans="1:18" ht="18.75" customHeight="1" x14ac:dyDescent="0.15">
      <c r="A1" s="130" t="s">
        <v>412</v>
      </c>
      <c r="B1" s="62"/>
      <c r="C1" s="62"/>
      <c r="D1" s="62"/>
      <c r="E1" s="62"/>
      <c r="F1" s="62"/>
      <c r="G1" s="134"/>
      <c r="H1" s="62"/>
      <c r="I1" s="27"/>
      <c r="J1" s="62"/>
    </row>
    <row r="2" spans="1:18" ht="22.5" customHeight="1" x14ac:dyDescent="0.15">
      <c r="A2" s="644" t="s">
        <v>343</v>
      </c>
      <c r="B2" s="645"/>
      <c r="C2" s="645"/>
      <c r="D2" s="645"/>
      <c r="E2" s="645"/>
      <c r="F2" s="645"/>
      <c r="G2" s="645"/>
      <c r="H2" s="645"/>
      <c r="I2" s="645"/>
      <c r="J2" s="62"/>
    </row>
    <row r="3" spans="1:18" ht="9.75" customHeight="1" x14ac:dyDescent="0.15">
      <c r="A3" s="161"/>
      <c r="B3" s="162"/>
      <c r="C3" s="162"/>
      <c r="D3" s="162"/>
      <c r="E3" s="162"/>
      <c r="F3" s="162"/>
      <c r="G3" s="162"/>
      <c r="H3" s="162"/>
      <c r="I3" s="162"/>
      <c r="J3" s="62"/>
    </row>
    <row r="4" spans="1:18" ht="18" customHeight="1" thickBot="1" x14ac:dyDescent="0.2">
      <c r="A4" s="163"/>
      <c r="B4" s="62"/>
      <c r="C4" s="62"/>
      <c r="D4" s="62"/>
      <c r="E4" s="62"/>
      <c r="F4" s="62"/>
      <c r="G4" s="134"/>
      <c r="H4" s="62"/>
      <c r="I4" s="133" t="s">
        <v>85</v>
      </c>
      <c r="J4" s="62"/>
    </row>
    <row r="5" spans="1:18" ht="18" customHeight="1" x14ac:dyDescent="0.15">
      <c r="A5" s="164" t="s">
        <v>86</v>
      </c>
      <c r="B5" s="646" t="s">
        <v>87</v>
      </c>
      <c r="C5" s="647"/>
      <c r="D5" s="648" t="s">
        <v>88</v>
      </c>
      <c r="E5" s="647"/>
      <c r="F5" s="647"/>
      <c r="G5" s="649" t="s">
        <v>89</v>
      </c>
      <c r="H5" s="651" t="s">
        <v>90</v>
      </c>
      <c r="I5" s="653" t="s">
        <v>91</v>
      </c>
      <c r="J5" s="62"/>
    </row>
    <row r="6" spans="1:18" ht="18" customHeight="1" x14ac:dyDescent="0.15">
      <c r="A6" s="165" t="s">
        <v>92</v>
      </c>
      <c r="B6" s="166" t="s">
        <v>93</v>
      </c>
      <c r="C6" s="167" t="s">
        <v>94</v>
      </c>
      <c r="D6" s="168" t="s">
        <v>93</v>
      </c>
      <c r="E6" s="169" t="s">
        <v>94</v>
      </c>
      <c r="F6" s="167" t="s">
        <v>95</v>
      </c>
      <c r="G6" s="650"/>
      <c r="H6" s="652"/>
      <c r="I6" s="654"/>
      <c r="J6" s="62"/>
      <c r="O6" s="160" t="s">
        <v>334</v>
      </c>
      <c r="P6" s="236">
        <f>IF(G7="1/2以内",2000000000,IF(G7="1/3以内",1000000000,2000000000))</f>
        <v>2000000000</v>
      </c>
    </row>
    <row r="7" spans="1:18" ht="26.25" customHeight="1" x14ac:dyDescent="0.15">
      <c r="A7" s="170" t="s">
        <v>225</v>
      </c>
      <c r="B7" s="28"/>
      <c r="C7" s="171" t="s">
        <v>226</v>
      </c>
      <c r="D7" s="29"/>
      <c r="E7" s="192" t="str">
        <f>C7</f>
        <v>実施設計費</v>
      </c>
      <c r="F7" s="30"/>
      <c r="G7" s="656"/>
      <c r="H7" s="640"/>
      <c r="I7" s="4"/>
      <c r="J7" s="62"/>
    </row>
    <row r="8" spans="1:18" ht="26.25" customHeight="1" x14ac:dyDescent="0.15">
      <c r="A8" s="172"/>
      <c r="B8" s="31"/>
      <c r="C8" s="174" t="s">
        <v>99</v>
      </c>
      <c r="D8" s="32"/>
      <c r="E8" s="190" t="str">
        <f t="shared" ref="E8" si="0">C8</f>
        <v>その他</v>
      </c>
      <c r="F8" s="33"/>
      <c r="G8" s="657"/>
      <c r="H8" s="655"/>
      <c r="I8" s="5"/>
      <c r="J8" s="62"/>
      <c r="O8" s="160" t="s">
        <v>333</v>
      </c>
      <c r="P8" s="160" t="s">
        <v>335</v>
      </c>
      <c r="R8" s="160" t="s">
        <v>340</v>
      </c>
    </row>
    <row r="9" spans="1:18" ht="26.25" customHeight="1" x14ac:dyDescent="0.15">
      <c r="A9" s="175" t="s">
        <v>100</v>
      </c>
      <c r="B9" s="34">
        <f>SUM(B7:B8)</f>
        <v>0</v>
      </c>
      <c r="C9" s="221"/>
      <c r="D9" s="35">
        <f>SUM(D7:D8)</f>
        <v>0</v>
      </c>
      <c r="E9" s="176"/>
      <c r="F9" s="177"/>
      <c r="G9" s="657"/>
      <c r="H9" s="235" t="str">
        <f>R9</f>
        <v/>
      </c>
      <c r="I9" s="6"/>
      <c r="J9" s="62"/>
      <c r="N9" s="160" t="s">
        <v>332</v>
      </c>
      <c r="O9" s="236" t="str">
        <f>IF(OR(D9=0,$G$7=""),"",IF($G$7="1/2以内",ROUNDDOWN(D9/2,0),IF($G$7="1/3以内",ROUNDDOWN(D9/3,0),ROUNDDOWN(D9*2/3,0))))</f>
        <v/>
      </c>
      <c r="P9" s="236" t="e">
        <f>ROUNDDOWN(D9*$P$6/$D$23,0)</f>
        <v>#DIV/0!</v>
      </c>
      <c r="Q9" s="236"/>
      <c r="R9" s="236" t="str">
        <f>IF($O$23&lt;=$P$6,O9,P9)</f>
        <v/>
      </c>
    </row>
    <row r="10" spans="1:18" ht="26.25" customHeight="1" x14ac:dyDescent="0.15">
      <c r="A10" s="170" t="s">
        <v>96</v>
      </c>
      <c r="B10" s="28"/>
      <c r="C10" s="171" t="s">
        <v>167</v>
      </c>
      <c r="D10" s="29"/>
      <c r="E10" s="171" t="str">
        <f>C10</f>
        <v>水電解装置部</v>
      </c>
      <c r="F10" s="30"/>
      <c r="G10" s="657"/>
      <c r="H10" s="640"/>
      <c r="I10" s="4"/>
      <c r="J10" s="62"/>
      <c r="O10" s="236"/>
      <c r="P10" s="236"/>
      <c r="Q10" s="236"/>
      <c r="R10" s="236"/>
    </row>
    <row r="11" spans="1:18" ht="26.25" customHeight="1" x14ac:dyDescent="0.15">
      <c r="A11" s="172"/>
      <c r="B11" s="31"/>
      <c r="C11" s="173" t="s">
        <v>98</v>
      </c>
      <c r="D11" s="32"/>
      <c r="E11" s="173" t="str">
        <f t="shared" ref="E11:E14" si="1">C11</f>
        <v>電力変換装置</v>
      </c>
      <c r="F11" s="33"/>
      <c r="G11" s="657"/>
      <c r="H11" s="641"/>
      <c r="I11" s="5"/>
      <c r="J11" s="62"/>
      <c r="O11" s="236"/>
      <c r="P11" s="236"/>
      <c r="Q11" s="236"/>
      <c r="R11" s="236"/>
    </row>
    <row r="12" spans="1:18" ht="26.25" customHeight="1" x14ac:dyDescent="0.15">
      <c r="A12" s="172"/>
      <c r="B12" s="31"/>
      <c r="C12" s="190" t="s">
        <v>168</v>
      </c>
      <c r="D12" s="46"/>
      <c r="E12" s="173" t="str">
        <f t="shared" si="1"/>
        <v>水素発生システム制御装置</v>
      </c>
      <c r="F12" s="33"/>
      <c r="G12" s="657"/>
      <c r="H12" s="641"/>
      <c r="I12" s="5"/>
      <c r="J12" s="62"/>
      <c r="O12" s="236"/>
      <c r="P12" s="236"/>
      <c r="Q12" s="236"/>
      <c r="R12" s="236"/>
    </row>
    <row r="13" spans="1:18" ht="26.25" customHeight="1" x14ac:dyDescent="0.15">
      <c r="A13" s="172"/>
      <c r="B13" s="31"/>
      <c r="C13" s="191" t="s">
        <v>169</v>
      </c>
      <c r="D13" s="46"/>
      <c r="E13" s="173" t="str">
        <f t="shared" si="1"/>
        <v>付帯設備</v>
      </c>
      <c r="F13" s="33"/>
      <c r="G13" s="657"/>
      <c r="H13" s="641"/>
      <c r="I13" s="5"/>
      <c r="J13" s="62"/>
      <c r="O13" s="236"/>
      <c r="P13" s="236"/>
      <c r="Q13" s="236"/>
      <c r="R13" s="236"/>
    </row>
    <row r="14" spans="1:18" ht="26.25" customHeight="1" x14ac:dyDescent="0.15">
      <c r="A14" s="172"/>
      <c r="B14" s="31"/>
      <c r="C14" s="191" t="s">
        <v>99</v>
      </c>
      <c r="D14" s="46"/>
      <c r="E14" s="173" t="str">
        <f t="shared" si="1"/>
        <v>その他</v>
      </c>
      <c r="F14" s="237"/>
      <c r="G14" s="657"/>
      <c r="H14" s="641"/>
      <c r="I14" s="5"/>
      <c r="J14" s="62"/>
      <c r="O14" s="236"/>
      <c r="P14" s="236"/>
      <c r="Q14" s="236" t="s">
        <v>339</v>
      </c>
      <c r="R14" s="236"/>
    </row>
    <row r="15" spans="1:18" ht="26.25" customHeight="1" x14ac:dyDescent="0.15">
      <c r="A15" s="175" t="s">
        <v>100</v>
      </c>
      <c r="B15" s="34">
        <f>SUM(B10:B14)</f>
        <v>0</v>
      </c>
      <c r="C15" s="176"/>
      <c r="D15" s="36">
        <f>SUM(D10:D14)</f>
        <v>0</v>
      </c>
      <c r="E15" s="176"/>
      <c r="F15" s="177"/>
      <c r="G15" s="657"/>
      <c r="H15" s="235" t="str">
        <f>R15</f>
        <v/>
      </c>
      <c r="I15" s="6"/>
      <c r="J15" s="62"/>
      <c r="N15" s="160" t="s">
        <v>336</v>
      </c>
      <c r="O15" s="236" t="str">
        <f>IF(OR(D15=0,$G$7=""),"",IF($G$7="1/2以内",ROUNDDOWN(D15/2,0),IF($G$7="1/3以内",ROUNDDOWN(D15/3,0),ROUNDDOWN(D15*2/3,0))))</f>
        <v/>
      </c>
      <c r="P15" s="236" t="e">
        <f>ROUNDDOWN(D15*$P$6/$D$23,0)</f>
        <v>#DIV/0!</v>
      </c>
      <c r="Q15" s="236" t="e">
        <f>P15+P24</f>
        <v>#DIV/0!</v>
      </c>
      <c r="R15" s="236" t="str">
        <f>IF($O$23&lt;=$P$6,O15,Q15)</f>
        <v/>
      </c>
    </row>
    <row r="16" spans="1:18" ht="26.25" customHeight="1" x14ac:dyDescent="0.15">
      <c r="A16" s="170" t="s">
        <v>42</v>
      </c>
      <c r="B16" s="28"/>
      <c r="C16" s="192" t="s">
        <v>101</v>
      </c>
      <c r="D16" s="47"/>
      <c r="E16" s="171" t="str">
        <f>C16</f>
        <v>基礎工事</v>
      </c>
      <c r="F16" s="30"/>
      <c r="G16" s="657"/>
      <c r="H16" s="642"/>
      <c r="I16" s="4"/>
      <c r="J16" s="62"/>
    </row>
    <row r="17" spans="1:18" ht="26.25" customHeight="1" x14ac:dyDescent="0.15">
      <c r="A17" s="178"/>
      <c r="B17" s="31"/>
      <c r="C17" s="190" t="s">
        <v>102</v>
      </c>
      <c r="D17" s="46"/>
      <c r="E17" s="173" t="str">
        <f t="shared" ref="E17:E21" si="2">C17</f>
        <v>据付工事</v>
      </c>
      <c r="F17" s="33"/>
      <c r="G17" s="657"/>
      <c r="H17" s="643"/>
      <c r="I17" s="5"/>
      <c r="J17" s="62"/>
      <c r="O17" s="236"/>
      <c r="P17" s="236"/>
      <c r="Q17" s="236"/>
      <c r="R17" s="236"/>
    </row>
    <row r="18" spans="1:18" ht="26.25" customHeight="1" x14ac:dyDescent="0.15">
      <c r="A18" s="178"/>
      <c r="B18" s="31"/>
      <c r="C18" s="190" t="s">
        <v>103</v>
      </c>
      <c r="D18" s="46"/>
      <c r="E18" s="173" t="str">
        <f t="shared" si="2"/>
        <v>電気工事</v>
      </c>
      <c r="F18" s="33"/>
      <c r="G18" s="657"/>
      <c r="H18" s="643"/>
      <c r="I18" s="5"/>
      <c r="J18" s="62"/>
      <c r="O18" s="236"/>
      <c r="P18" s="236"/>
      <c r="Q18" s="236"/>
      <c r="R18" s="236"/>
    </row>
    <row r="19" spans="1:18" ht="26.25" customHeight="1" x14ac:dyDescent="0.15">
      <c r="A19" s="178"/>
      <c r="B19" s="31"/>
      <c r="C19" s="190" t="s">
        <v>104</v>
      </c>
      <c r="D19" s="46"/>
      <c r="E19" s="173" t="str">
        <f t="shared" si="2"/>
        <v>附帯工事</v>
      </c>
      <c r="F19" s="33"/>
      <c r="G19" s="657"/>
      <c r="H19" s="643"/>
      <c r="I19" s="5"/>
      <c r="J19" s="62"/>
      <c r="O19" s="236"/>
      <c r="P19" s="236"/>
      <c r="Q19" s="236"/>
      <c r="R19" s="236"/>
    </row>
    <row r="20" spans="1:18" ht="26.25" customHeight="1" x14ac:dyDescent="0.15">
      <c r="A20" s="178"/>
      <c r="B20" s="31"/>
      <c r="C20" s="190" t="s">
        <v>105</v>
      </c>
      <c r="D20" s="46"/>
      <c r="E20" s="173" t="str">
        <f t="shared" si="2"/>
        <v>試運転調整</v>
      </c>
      <c r="F20" s="33"/>
      <c r="G20" s="657"/>
      <c r="H20" s="643"/>
      <c r="I20" s="5"/>
      <c r="J20" s="62"/>
      <c r="O20" s="236"/>
      <c r="P20" s="236"/>
      <c r="Q20" s="236"/>
      <c r="R20" s="236"/>
    </row>
    <row r="21" spans="1:18" ht="26.25" customHeight="1" x14ac:dyDescent="0.15">
      <c r="A21" s="172"/>
      <c r="B21" s="37"/>
      <c r="C21" s="193" t="s">
        <v>99</v>
      </c>
      <c r="D21" s="48"/>
      <c r="E21" s="179" t="str">
        <f t="shared" si="2"/>
        <v>その他</v>
      </c>
      <c r="F21" s="237"/>
      <c r="G21" s="657"/>
      <c r="H21" s="643"/>
      <c r="I21" s="5"/>
      <c r="J21" s="62"/>
      <c r="O21" s="236"/>
      <c r="P21" s="236"/>
      <c r="Q21" s="236"/>
      <c r="R21" s="236"/>
    </row>
    <row r="22" spans="1:18" ht="26.25" customHeight="1" thickBot="1" x14ac:dyDescent="0.2">
      <c r="A22" s="180" t="s">
        <v>100</v>
      </c>
      <c r="B22" s="38">
        <f>SUM(B16:B21)</f>
        <v>0</v>
      </c>
      <c r="C22" s="181"/>
      <c r="D22" s="39">
        <f>SUM(D16:D21)</f>
        <v>0</v>
      </c>
      <c r="E22" s="182"/>
      <c r="F22" s="183"/>
      <c r="G22" s="658"/>
      <c r="H22" s="238" t="str">
        <f>R22</f>
        <v/>
      </c>
      <c r="I22" s="7"/>
      <c r="J22" s="62"/>
      <c r="N22" s="160" t="s">
        <v>337</v>
      </c>
      <c r="O22" s="236" t="str">
        <f>IF(OR(D22=0,$G$7=""),"",IF($G$7="1/2以内",ROUNDDOWN(D22/2,0),IF($G$7="1/3以内",ROUNDDOWN(D22/3,0),ROUNDDOWN(D22*2/3,0))))</f>
        <v/>
      </c>
      <c r="P22" s="236" t="e">
        <f>ROUNDDOWN(D22*$P$6/$D$23,0)</f>
        <v>#DIV/0!</v>
      </c>
      <c r="Q22" s="236"/>
      <c r="R22" s="236" t="str">
        <f>IF($O$23&lt;=$P$6,O22,P22)</f>
        <v/>
      </c>
    </row>
    <row r="23" spans="1:18" ht="26.25" customHeight="1" thickTop="1" thickBot="1" x14ac:dyDescent="0.2">
      <c r="A23" s="184" t="s">
        <v>20</v>
      </c>
      <c r="B23" s="40">
        <f>SUM(B9,B15,B22)</f>
        <v>0</v>
      </c>
      <c r="C23" s="185"/>
      <c r="D23" s="41">
        <f>SUM(D9,D15,D22)</f>
        <v>0</v>
      </c>
      <c r="E23" s="185"/>
      <c r="F23" s="185"/>
      <c r="G23" s="185"/>
      <c r="H23" s="42">
        <f>SUM(H9,H15,H22)</f>
        <v>0</v>
      </c>
      <c r="I23" s="8"/>
      <c r="J23" s="62"/>
      <c r="N23" s="160" t="s">
        <v>341</v>
      </c>
      <c r="O23" s="236">
        <f>SUM(O9,O15,O22)</f>
        <v>0</v>
      </c>
      <c r="P23" s="236" t="e">
        <f>SUM(P9,P15,P22)</f>
        <v>#DIV/0!</v>
      </c>
      <c r="Q23" s="236"/>
      <c r="R23" s="236"/>
    </row>
    <row r="24" spans="1:18" ht="26.25" customHeight="1" thickTop="1" thickBot="1" x14ac:dyDescent="0.2">
      <c r="A24" s="178" t="s">
        <v>106</v>
      </c>
      <c r="B24" s="43"/>
      <c r="C24" s="9"/>
      <c r="D24" s="9"/>
      <c r="E24" s="10"/>
      <c r="F24" s="10"/>
      <c r="G24" s="10"/>
      <c r="H24" s="11"/>
      <c r="I24" s="186"/>
      <c r="J24" s="62"/>
      <c r="N24" s="160" t="s">
        <v>338</v>
      </c>
      <c r="O24" s="236"/>
      <c r="P24" s="236" t="e">
        <f>P6-P23</f>
        <v>#DIV/0!</v>
      </c>
      <c r="Q24" s="236"/>
      <c r="R24" s="236"/>
    </row>
    <row r="25" spans="1:18" ht="26.25" customHeight="1" thickBot="1" x14ac:dyDescent="0.2">
      <c r="A25" s="187" t="s">
        <v>107</v>
      </c>
      <c r="B25" s="44">
        <f>SUM(B23,B24)</f>
        <v>0</v>
      </c>
      <c r="C25" s="188"/>
      <c r="D25" s="45">
        <f>D23</f>
        <v>0</v>
      </c>
      <c r="E25" s="188"/>
      <c r="F25" s="188"/>
      <c r="G25" s="188"/>
      <c r="H25" s="12">
        <f>H23</f>
        <v>0</v>
      </c>
      <c r="I25" s="13"/>
      <c r="J25" s="62"/>
    </row>
    <row r="26" spans="1:18" ht="19.5" customHeight="1" x14ac:dyDescent="0.15">
      <c r="A26" s="62"/>
    </row>
  </sheetData>
  <sheetProtection sheet="1" objects="1" scenarios="1"/>
  <mergeCells count="10">
    <mergeCell ref="H10:H14"/>
    <mergeCell ref="H16:H21"/>
    <mergeCell ref="A2:I2"/>
    <mergeCell ref="B5:C5"/>
    <mergeCell ref="D5:F5"/>
    <mergeCell ref="G5:G6"/>
    <mergeCell ref="H5:H6"/>
    <mergeCell ref="I5:I6"/>
    <mergeCell ref="H7:H8"/>
    <mergeCell ref="G7:G22"/>
  </mergeCells>
  <phoneticPr fontId="3"/>
  <conditionalFormatting sqref="H9">
    <cfRule type="cellIs" dxfId="2" priority="1" stopIfTrue="1" operator="greaterThan">
      <formula>#REF!</formula>
    </cfRule>
  </conditionalFormatting>
  <conditionalFormatting sqref="H15">
    <cfRule type="cellIs" dxfId="1" priority="2" stopIfTrue="1" operator="greaterThan">
      <formula>#REF!</formula>
    </cfRule>
  </conditionalFormatting>
  <conditionalFormatting sqref="H22">
    <cfRule type="cellIs" dxfId="0" priority="3" stopIfTrue="1" operator="greaterThan">
      <formula>#REF!</formula>
    </cfRule>
  </conditionalFormatting>
  <dataValidations count="7">
    <dataValidation type="textLength" operator="equal" allowBlank="1" showInputMessage="1" showErrorMessage="1" errorTitle="消費税計上不可" error="補助金の消費税計上は出来ません。" sqref="H24" xr:uid="{8EDD9BE0-7D74-41C0-A603-0132E43C2709}">
      <formula1>0</formula1>
    </dataValidation>
    <dataValidation type="textLength" operator="equal" allowBlank="1" showInputMessage="1" showErrorMessage="1" errorTitle="消費税計上不可" error="補助対象経費の消費税計上は出来ません。" sqref="C24 E24:G24" xr:uid="{3A02E2BD-5DFE-453C-94A5-9A3E8095ADB1}">
      <formula1>0</formula1>
    </dataValidation>
    <dataValidation imeMode="halfAlpha" allowBlank="1" showInputMessage="1" showErrorMessage="1" sqref="F16:F21 F10:F14 F7:F8" xr:uid="{3E29F9AE-2E18-4B06-A070-9E21CC588626}"/>
    <dataValidation type="list" allowBlank="1" showInputMessage="1" showErrorMessage="1" sqref="G7:G22" xr:uid="{61BE16A6-695A-4AB7-94A4-A8D1B63C96FF}">
      <formula1>補助率</formula1>
    </dataValidation>
    <dataValidation type="whole" imeMode="off" operator="greaterThanOrEqual" allowBlank="1" showInputMessage="1" showErrorMessage="1" error="小数点を含んだ数値の入力はできません" sqref="B7:B25" xr:uid="{2B2383E8-D44F-4758-B2AB-AF414F7B7083}">
      <formula1>0</formula1>
    </dataValidation>
    <dataValidation type="whole" operator="greaterThanOrEqual" allowBlank="1" showInputMessage="1" showErrorMessage="1" error="小数点を含んだ数値の入力はできません" sqref="D7:D25" xr:uid="{626017A6-FAF1-4EBD-A484-36CECB4C81C1}">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15 H22:H23 H25" xr:uid="{636FF45E-11F1-429A-ACB8-435E259B8BA9}">
      <formula1>0</formula1>
    </dataValidation>
  </dataValidation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tabColor rgb="FFFFFF00"/>
  </sheetPr>
  <dimension ref="A1:M25"/>
  <sheetViews>
    <sheetView view="pageBreakPreview" zoomScale="85" zoomScaleNormal="100" zoomScaleSheetLayoutView="85" workbookViewId="0"/>
  </sheetViews>
  <sheetFormatPr defaultColWidth="9" defaultRowHeight="13.5" x14ac:dyDescent="0.15"/>
  <cols>
    <col min="1" max="1" width="3.125" style="194" customWidth="1"/>
    <col min="2" max="2" width="11.375" style="194" customWidth="1"/>
    <col min="3" max="4" width="16" style="194" customWidth="1"/>
    <col min="5" max="7" width="13.75" style="194" customWidth="1"/>
    <col min="8" max="8" width="13.75" style="208" customWidth="1"/>
    <col min="9" max="11" width="13.75" style="194" customWidth="1"/>
    <col min="12" max="12" width="16" style="194" customWidth="1"/>
    <col min="13" max="13" width="14" style="194" customWidth="1"/>
    <col min="14" max="16384" width="9" style="194"/>
  </cols>
  <sheetData>
    <row r="1" spans="1:13" ht="18.75" customHeight="1" x14ac:dyDescent="0.15">
      <c r="A1" s="130" t="s">
        <v>413</v>
      </c>
      <c r="C1" s="55"/>
      <c r="D1" s="55"/>
      <c r="E1" s="62"/>
      <c r="F1" s="62"/>
      <c r="G1" s="62"/>
      <c r="H1" s="195"/>
      <c r="I1" s="62"/>
      <c r="J1" s="62"/>
      <c r="K1" s="62"/>
      <c r="L1" s="62"/>
      <c r="M1" s="27"/>
    </row>
    <row r="2" spans="1:13" ht="22.5" customHeight="1" x14ac:dyDescent="0.15">
      <c r="A2" s="644" t="s">
        <v>58</v>
      </c>
      <c r="B2" s="661"/>
      <c r="C2" s="661"/>
      <c r="D2" s="661"/>
      <c r="E2" s="661"/>
      <c r="F2" s="661"/>
      <c r="G2" s="661"/>
      <c r="H2" s="661"/>
      <c r="I2" s="661"/>
      <c r="J2" s="661"/>
      <c r="K2" s="661"/>
      <c r="L2" s="661"/>
      <c r="M2" s="661"/>
    </row>
    <row r="3" spans="1:13" ht="17.25" customHeight="1" x14ac:dyDescent="0.15">
      <c r="B3" s="161"/>
      <c r="C3" s="161"/>
      <c r="D3" s="161"/>
      <c r="E3" s="161"/>
      <c r="F3" s="161"/>
      <c r="G3" s="161"/>
      <c r="H3" s="161"/>
      <c r="I3" s="161"/>
      <c r="J3" s="161"/>
      <c r="K3" s="161"/>
      <c r="L3" s="161"/>
      <c r="M3" s="161"/>
    </row>
    <row r="4" spans="1:13" s="196" customFormat="1" ht="18" customHeight="1" x14ac:dyDescent="0.15">
      <c r="B4" s="197" t="s">
        <v>59</v>
      </c>
      <c r="C4" s="197"/>
      <c r="D4" s="197"/>
      <c r="E4" s="62"/>
      <c r="F4" s="62"/>
      <c r="G4" s="62"/>
      <c r="H4" s="195"/>
      <c r="I4" s="62"/>
      <c r="J4" s="62"/>
      <c r="K4" s="62"/>
      <c r="L4" s="62"/>
      <c r="M4" s="133" t="s">
        <v>60</v>
      </c>
    </row>
    <row r="5" spans="1:13" s="196" customFormat="1" ht="27" customHeight="1" x14ac:dyDescent="0.15">
      <c r="B5" s="198"/>
      <c r="C5" s="662" t="s">
        <v>61</v>
      </c>
      <c r="D5" s="664" t="s">
        <v>62</v>
      </c>
      <c r="E5" s="665" t="s">
        <v>63</v>
      </c>
      <c r="F5" s="666"/>
      <c r="G5" s="667"/>
      <c r="H5" s="665" t="s">
        <v>64</v>
      </c>
      <c r="I5" s="666"/>
      <c r="J5" s="666"/>
      <c r="K5" s="668"/>
      <c r="L5" s="665" t="s">
        <v>66</v>
      </c>
      <c r="M5" s="667"/>
    </row>
    <row r="6" spans="1:13" s="196" customFormat="1" ht="42" customHeight="1" thickBot="1" x14ac:dyDescent="0.2">
      <c r="B6" s="199"/>
      <c r="C6" s="663"/>
      <c r="D6" s="663"/>
      <c r="E6" s="200" t="s">
        <v>67</v>
      </c>
      <c r="F6" s="200" t="s">
        <v>68</v>
      </c>
      <c r="G6" s="201" t="s">
        <v>69</v>
      </c>
      <c r="H6" s="201" t="s">
        <v>70</v>
      </c>
      <c r="I6" s="202" t="s">
        <v>71</v>
      </c>
      <c r="J6" s="203" t="s">
        <v>72</v>
      </c>
      <c r="K6" s="203" t="s">
        <v>65</v>
      </c>
      <c r="L6" s="669"/>
      <c r="M6" s="670"/>
    </row>
    <row r="7" spans="1:13" s="196" customFormat="1" ht="63" customHeight="1" thickTop="1" x14ac:dyDescent="0.15">
      <c r="B7" s="204" t="s">
        <v>73</v>
      </c>
      <c r="C7" s="341">
        <f>IF('2-2導入事業経費の配分 (蓄電システム)'!B26&lt;&gt;0,'2-2導入事業経費の配分 (蓄電システム)'!B26,'2-2導入事業経費の配分 (水電解装置)'!B25)</f>
        <v>0</v>
      </c>
      <c r="D7" s="341">
        <f>IF('2-2導入事業経費の配分 (蓄電システム)'!D26&lt;&gt;0,'2-2導入事業経費の配分 (蓄電システム)'!D26,'2-2導入事業経費の配分 (水電解装置)'!D25)</f>
        <v>0</v>
      </c>
      <c r="E7" s="341">
        <f>IF('2-2導入事業経費の配分 (蓄電システム)'!H26&lt;&gt;0,'2-2導入事業経費の配分 (蓄電システム)'!H26,'2-2導入事業経費の配分 (水電解装置)'!H25)</f>
        <v>0</v>
      </c>
      <c r="F7" s="341">
        <f>D14</f>
        <v>0</v>
      </c>
      <c r="G7" s="341">
        <f>SUM(E7:F7)</f>
        <v>0</v>
      </c>
      <c r="H7" s="341">
        <f>C7-I7-J7</f>
        <v>0</v>
      </c>
      <c r="I7" s="341">
        <f>D22</f>
        <v>0</v>
      </c>
      <c r="J7" s="342">
        <v>0</v>
      </c>
      <c r="K7" s="354">
        <f>SUM(H7:J7)</f>
        <v>0</v>
      </c>
      <c r="L7" s="659"/>
      <c r="M7" s="660"/>
    </row>
    <row r="8" spans="1:13" s="196" customFormat="1" ht="18.75" customHeight="1" x14ac:dyDescent="0.15">
      <c r="B8" s="205"/>
      <c r="C8" s="153"/>
      <c r="D8" s="153"/>
      <c r="E8" s="124"/>
      <c r="F8" s="124"/>
      <c r="G8" s="124"/>
      <c r="H8" s="125"/>
      <c r="I8" s="124"/>
      <c r="J8" s="124"/>
      <c r="K8" s="124"/>
      <c r="L8" s="124"/>
      <c r="M8" s="124"/>
    </row>
    <row r="9" spans="1:13" s="196" customFormat="1" ht="18.75" customHeight="1" x14ac:dyDescent="0.15">
      <c r="B9" s="673" t="s">
        <v>74</v>
      </c>
      <c r="C9" s="674"/>
      <c r="D9" s="674"/>
      <c r="E9" s="674"/>
      <c r="F9" s="674"/>
      <c r="G9" s="674"/>
      <c r="H9" s="674"/>
      <c r="I9" s="674"/>
      <c r="J9" s="674"/>
      <c r="K9" s="674"/>
      <c r="L9" s="674"/>
      <c r="M9" s="674"/>
    </row>
    <row r="10" spans="1:13" s="196" customFormat="1" ht="23.25" customHeight="1" x14ac:dyDescent="0.15">
      <c r="B10" s="665" t="s">
        <v>75</v>
      </c>
      <c r="C10" s="675"/>
      <c r="D10" s="206" t="s">
        <v>76</v>
      </c>
      <c r="E10" s="665" t="s">
        <v>77</v>
      </c>
      <c r="F10" s="676"/>
      <c r="G10" s="676"/>
      <c r="H10" s="676"/>
      <c r="I10" s="676"/>
      <c r="J10" s="676"/>
      <c r="K10" s="676"/>
      <c r="L10" s="675"/>
      <c r="M10" s="124"/>
    </row>
    <row r="11" spans="1:13" s="196" customFormat="1" ht="23.25" customHeight="1" x14ac:dyDescent="0.15">
      <c r="B11" s="677"/>
      <c r="C11" s="678"/>
      <c r="D11" s="363"/>
      <c r="E11" s="677"/>
      <c r="F11" s="679"/>
      <c r="G11" s="679"/>
      <c r="H11" s="679"/>
      <c r="I11" s="679"/>
      <c r="J11" s="679"/>
      <c r="K11" s="679"/>
      <c r="L11" s="679"/>
      <c r="M11" s="124"/>
    </row>
    <row r="12" spans="1:13" s="196" customFormat="1" ht="23.25" customHeight="1" x14ac:dyDescent="0.15">
      <c r="B12" s="677"/>
      <c r="C12" s="678"/>
      <c r="D12" s="363"/>
      <c r="E12" s="677"/>
      <c r="F12" s="679"/>
      <c r="G12" s="679"/>
      <c r="H12" s="679"/>
      <c r="I12" s="679"/>
      <c r="J12" s="679"/>
      <c r="K12" s="679"/>
      <c r="L12" s="679"/>
      <c r="M12" s="124"/>
    </row>
    <row r="13" spans="1:13" s="196" customFormat="1" ht="23.25" customHeight="1" thickBot="1" x14ac:dyDescent="0.2">
      <c r="B13" s="680"/>
      <c r="C13" s="681"/>
      <c r="D13" s="364"/>
      <c r="E13" s="680"/>
      <c r="F13" s="682"/>
      <c r="G13" s="682"/>
      <c r="H13" s="682"/>
      <c r="I13" s="682"/>
      <c r="J13" s="682"/>
      <c r="K13" s="682"/>
      <c r="L13" s="682"/>
      <c r="M13" s="124"/>
    </row>
    <row r="14" spans="1:13" s="196" customFormat="1" ht="23.25" customHeight="1" thickTop="1" x14ac:dyDescent="0.15">
      <c r="B14" s="683" t="s">
        <v>78</v>
      </c>
      <c r="C14" s="684"/>
      <c r="D14" s="362">
        <f>SUM(D11:D13)</f>
        <v>0</v>
      </c>
      <c r="E14" s="685"/>
      <c r="F14" s="686"/>
      <c r="G14" s="686"/>
      <c r="H14" s="686"/>
      <c r="I14" s="686"/>
      <c r="J14" s="686"/>
      <c r="K14" s="686"/>
      <c r="L14" s="686"/>
      <c r="M14" s="124"/>
    </row>
    <row r="15" spans="1:13" s="196" customFormat="1" ht="18.75" customHeight="1" x14ac:dyDescent="0.15">
      <c r="B15" s="205"/>
      <c r="C15" s="153"/>
      <c r="D15" s="153"/>
      <c r="E15" s="124"/>
      <c r="F15" s="124"/>
      <c r="G15" s="124"/>
      <c r="H15" s="125"/>
      <c r="I15" s="124"/>
      <c r="J15" s="124"/>
      <c r="K15" s="124"/>
      <c r="L15" s="124"/>
      <c r="M15" s="124"/>
    </row>
    <row r="16" spans="1:13" s="196" customFormat="1" ht="18.75" customHeight="1" x14ac:dyDescent="0.15">
      <c r="B16" s="673" t="s">
        <v>79</v>
      </c>
      <c r="C16" s="674"/>
      <c r="D16" s="674"/>
      <c r="E16" s="674"/>
      <c r="F16" s="674"/>
      <c r="G16" s="674"/>
      <c r="H16" s="674"/>
      <c r="I16" s="674"/>
      <c r="J16" s="674"/>
      <c r="K16" s="674"/>
      <c r="L16" s="674"/>
      <c r="M16" s="674"/>
    </row>
    <row r="17" spans="2:13" s="196" customFormat="1" ht="33.75" customHeight="1" x14ac:dyDescent="0.15">
      <c r="B17" s="665" t="s">
        <v>80</v>
      </c>
      <c r="C17" s="671"/>
      <c r="D17" s="206" t="s">
        <v>81</v>
      </c>
      <c r="E17" s="168" t="s">
        <v>82</v>
      </c>
      <c r="F17" s="665" t="s">
        <v>83</v>
      </c>
      <c r="G17" s="668"/>
      <c r="H17" s="668"/>
      <c r="I17" s="668"/>
      <c r="J17" s="668"/>
      <c r="K17" s="668"/>
      <c r="L17" s="672"/>
    </row>
    <row r="18" spans="2:13" s="196" customFormat="1" ht="23.25" customHeight="1" x14ac:dyDescent="0.15">
      <c r="B18" s="690"/>
      <c r="C18" s="691"/>
      <c r="D18" s="363"/>
      <c r="E18" s="2"/>
      <c r="F18" s="690"/>
      <c r="G18" s="692"/>
      <c r="H18" s="692"/>
      <c r="I18" s="692"/>
      <c r="J18" s="692"/>
      <c r="K18" s="692"/>
      <c r="L18" s="693"/>
    </row>
    <row r="19" spans="2:13" s="196" customFormat="1" ht="23.25" customHeight="1" x14ac:dyDescent="0.15">
      <c r="B19" s="690"/>
      <c r="C19" s="691"/>
      <c r="D19" s="363"/>
      <c r="E19" s="2"/>
      <c r="F19" s="690"/>
      <c r="G19" s="692"/>
      <c r="H19" s="692"/>
      <c r="I19" s="692"/>
      <c r="J19" s="692"/>
      <c r="K19" s="692"/>
      <c r="L19" s="693"/>
    </row>
    <row r="20" spans="2:13" s="196" customFormat="1" ht="23.25" customHeight="1" x14ac:dyDescent="0.15">
      <c r="B20" s="690"/>
      <c r="C20" s="691"/>
      <c r="D20" s="363"/>
      <c r="E20" s="2"/>
      <c r="F20" s="690"/>
      <c r="G20" s="692"/>
      <c r="H20" s="692"/>
      <c r="I20" s="692"/>
      <c r="J20" s="692"/>
      <c r="K20" s="692"/>
      <c r="L20" s="693"/>
    </row>
    <row r="21" spans="2:13" s="196" customFormat="1" ht="23.25" customHeight="1" thickBot="1" x14ac:dyDescent="0.2">
      <c r="B21" s="694"/>
      <c r="C21" s="695"/>
      <c r="D21" s="364"/>
      <c r="E21" s="3"/>
      <c r="F21" s="690"/>
      <c r="G21" s="692"/>
      <c r="H21" s="692"/>
      <c r="I21" s="692"/>
      <c r="J21" s="692"/>
      <c r="K21" s="692"/>
      <c r="L21" s="693"/>
    </row>
    <row r="22" spans="2:13" s="196" customFormat="1" ht="23.25" customHeight="1" thickTop="1" x14ac:dyDescent="0.15">
      <c r="B22" s="683" t="s">
        <v>78</v>
      </c>
      <c r="C22" s="684"/>
      <c r="D22" s="362">
        <f>SUM(D18:D21)</f>
        <v>0</v>
      </c>
      <c r="E22" s="207"/>
      <c r="F22" s="696"/>
      <c r="G22" s="697"/>
      <c r="H22" s="697"/>
      <c r="I22" s="697"/>
      <c r="J22" s="697"/>
      <c r="K22" s="697"/>
      <c r="L22" s="698"/>
    </row>
    <row r="23" spans="2:13" s="196" customFormat="1" ht="18.75" customHeight="1" x14ac:dyDescent="0.15">
      <c r="B23" s="205"/>
      <c r="C23" s="153"/>
      <c r="D23" s="153"/>
      <c r="E23" s="124"/>
      <c r="F23" s="124"/>
      <c r="G23" s="124"/>
      <c r="H23" s="125"/>
      <c r="I23" s="124"/>
      <c r="J23" s="124"/>
      <c r="K23" s="124"/>
      <c r="L23" s="124"/>
      <c r="M23" s="124"/>
    </row>
    <row r="24" spans="2:13" ht="18.75" customHeight="1" x14ac:dyDescent="0.15">
      <c r="B24" s="699" t="s">
        <v>84</v>
      </c>
      <c r="C24" s="661"/>
      <c r="D24" s="661"/>
      <c r="E24" s="661"/>
      <c r="F24" s="661"/>
      <c r="G24" s="661"/>
      <c r="H24" s="661"/>
      <c r="I24" s="661"/>
      <c r="J24" s="661"/>
      <c r="K24" s="661"/>
      <c r="L24" s="661"/>
      <c r="M24" s="661"/>
    </row>
    <row r="25" spans="2:13" ht="46.5" customHeight="1" x14ac:dyDescent="0.15">
      <c r="B25" s="687"/>
      <c r="C25" s="688"/>
      <c r="D25" s="688"/>
      <c r="E25" s="688"/>
      <c r="F25" s="688"/>
      <c r="G25" s="688"/>
      <c r="H25" s="688"/>
      <c r="I25" s="688"/>
      <c r="J25" s="688"/>
      <c r="K25" s="688"/>
      <c r="L25" s="689"/>
    </row>
  </sheetData>
  <sheetProtection sheet="1" objects="1" scenarios="1"/>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L7:M7"/>
    <mergeCell ref="A2:M2"/>
    <mergeCell ref="C5:C6"/>
    <mergeCell ref="D5:D6"/>
    <mergeCell ref="E5:G5"/>
    <mergeCell ref="H5:K5"/>
    <mergeCell ref="L5:M6"/>
  </mergeCells>
  <phoneticPr fontId="3"/>
  <dataValidations count="4">
    <dataValidation imeMode="hiragana" allowBlank="1" showInputMessage="1" showErrorMessage="1" sqref="B11:C13 E11:L13 B18:C21 F18:L21 B25:L25" xr:uid="{ED5003AE-7F4E-4BE8-AB72-42A86201E825}"/>
    <dataValidation imeMode="hiragana" allowBlank="1" showErrorMessage="1" sqref="L7" xr:uid="{192E3DA0-5C18-46BE-9AA3-3D5035A36A78}"/>
    <dataValidation type="list" allowBlank="1" showInputMessage="1" showErrorMessage="1" sqref="E18:E21" xr:uid="{17129256-65A0-4316-8752-910D4A4FCA17}">
      <formula1>有無チェック</formula1>
    </dataValidation>
    <dataValidation type="whole" imeMode="off" operator="greaterThanOrEqual" allowBlank="1" showInputMessage="1" showErrorMessage="1" error="小数点を含んだ数値の入力はできません" sqref="C7:K7 D11:D14 D18:D22" xr:uid="{59DE8F96-A143-4B8B-9B88-88FA71538D0C}">
      <formula1>0</formula1>
    </dataValidation>
  </dataValidation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tabColor rgb="FFFFC000"/>
  </sheetPr>
  <dimension ref="A1:I26"/>
  <sheetViews>
    <sheetView view="pageBreakPreview" zoomScale="85" zoomScaleNormal="100" zoomScaleSheetLayoutView="85" workbookViewId="0"/>
  </sheetViews>
  <sheetFormatPr defaultColWidth="8.75" defaultRowHeight="13.5" x14ac:dyDescent="0.15"/>
  <cols>
    <col min="1" max="1" width="1.75" style="1" customWidth="1"/>
    <col min="2" max="2" width="6.875" style="1" customWidth="1"/>
    <col min="3" max="3" width="17" style="1" customWidth="1"/>
    <col min="4" max="5" width="12.5" style="1" customWidth="1"/>
    <col min="6" max="6" width="15.375" style="1" customWidth="1"/>
    <col min="7" max="7" width="6.25" style="1" customWidth="1"/>
    <col min="8" max="8" width="12.75" style="1" customWidth="1"/>
    <col min="9" max="9" width="11.375" style="1" customWidth="1"/>
    <col min="10" max="16384" width="8.75" style="1"/>
  </cols>
  <sheetData>
    <row r="1" spans="1:9" ht="18.75" x14ac:dyDescent="0.15">
      <c r="A1" s="130" t="s">
        <v>414</v>
      </c>
      <c r="B1" s="209"/>
      <c r="C1" s="210"/>
      <c r="D1" s="210"/>
      <c r="E1" s="210"/>
      <c r="F1" s="211"/>
      <c r="G1" s="209"/>
      <c r="H1" s="209"/>
      <c r="I1" s="27"/>
    </row>
    <row r="2" spans="1:9" ht="17.25" x14ac:dyDescent="0.15">
      <c r="A2" s="702" t="s">
        <v>267</v>
      </c>
      <c r="B2" s="702"/>
      <c r="C2" s="702"/>
      <c r="D2" s="702"/>
      <c r="E2" s="702"/>
      <c r="F2" s="702"/>
      <c r="G2" s="702"/>
      <c r="H2" s="702"/>
      <c r="I2" s="702"/>
    </row>
    <row r="3" spans="1:9" x14ac:dyDescent="0.15">
      <c r="A3" s="14"/>
      <c r="B3" s="703" t="s">
        <v>483</v>
      </c>
      <c r="C3" s="703"/>
      <c r="D3" s="703"/>
      <c r="E3" s="703"/>
      <c r="F3" s="703"/>
      <c r="G3" s="703"/>
      <c r="H3" s="703"/>
      <c r="I3" s="703"/>
    </row>
    <row r="4" spans="1:9" x14ac:dyDescent="0.15">
      <c r="A4" s="14"/>
      <c r="B4" s="703" t="s">
        <v>108</v>
      </c>
      <c r="C4" s="703"/>
      <c r="D4" s="703"/>
      <c r="E4" s="703"/>
      <c r="F4" s="703"/>
      <c r="G4" s="703"/>
      <c r="H4" s="703"/>
      <c r="I4" s="703"/>
    </row>
    <row r="5" spans="1:9" x14ac:dyDescent="0.15">
      <c r="A5" s="14"/>
      <c r="B5" s="703" t="s">
        <v>109</v>
      </c>
      <c r="C5" s="703"/>
      <c r="D5" s="703"/>
      <c r="E5" s="703"/>
      <c r="F5" s="703"/>
      <c r="G5" s="703"/>
      <c r="H5" s="703"/>
      <c r="I5" s="703"/>
    </row>
    <row r="6" spans="1:9" ht="26.1" customHeight="1" x14ac:dyDescent="0.15">
      <c r="A6" s="14"/>
      <c r="B6" s="710" t="s">
        <v>227</v>
      </c>
      <c r="C6" s="710"/>
      <c r="D6" s="710"/>
      <c r="E6" s="710"/>
      <c r="F6" s="710"/>
      <c r="G6" s="710"/>
      <c r="H6" s="710"/>
      <c r="I6" s="710"/>
    </row>
    <row r="7" spans="1:9" ht="30.75" customHeight="1" x14ac:dyDescent="0.15">
      <c r="A7" s="14"/>
      <c r="B7" s="704" t="s">
        <v>110</v>
      </c>
      <c r="C7" s="706" t="s">
        <v>111</v>
      </c>
      <c r="D7" s="707"/>
      <c r="E7" s="700" t="s">
        <v>112</v>
      </c>
      <c r="F7" s="700" t="s">
        <v>113</v>
      </c>
      <c r="G7" s="700" t="s">
        <v>114</v>
      </c>
      <c r="H7" s="708" t="s">
        <v>115</v>
      </c>
      <c r="I7" s="700" t="s">
        <v>66</v>
      </c>
    </row>
    <row r="8" spans="1:9" ht="30" customHeight="1" x14ac:dyDescent="0.15">
      <c r="A8" s="209"/>
      <c r="B8" s="705"/>
      <c r="C8" s="212" t="s">
        <v>116</v>
      </c>
      <c r="D8" s="212" t="s">
        <v>117</v>
      </c>
      <c r="E8" s="701"/>
      <c r="F8" s="701"/>
      <c r="G8" s="701"/>
      <c r="H8" s="709"/>
      <c r="I8" s="701"/>
    </row>
    <row r="9" spans="1:9" ht="29.25" customHeight="1" x14ac:dyDescent="0.15">
      <c r="A9" s="14"/>
      <c r="B9" s="213">
        <v>1</v>
      </c>
      <c r="C9" s="15"/>
      <c r="D9" s="16"/>
      <c r="E9" s="16"/>
      <c r="F9" s="16"/>
      <c r="G9" s="17"/>
      <c r="H9" s="16"/>
      <c r="I9" s="16"/>
    </row>
    <row r="10" spans="1:9" ht="29.25" customHeight="1" x14ac:dyDescent="0.15">
      <c r="A10" s="14"/>
      <c r="B10" s="213">
        <v>2</v>
      </c>
      <c r="C10" s="15"/>
      <c r="D10" s="16"/>
      <c r="E10" s="16"/>
      <c r="F10" s="16"/>
      <c r="G10" s="17"/>
      <c r="H10" s="16"/>
      <c r="I10" s="16"/>
    </row>
    <row r="11" spans="1:9" ht="29.25" customHeight="1" x14ac:dyDescent="0.15">
      <c r="A11" s="14"/>
      <c r="B11" s="213">
        <v>3</v>
      </c>
      <c r="C11" s="15"/>
      <c r="D11" s="16"/>
      <c r="E11" s="16"/>
      <c r="F11" s="16"/>
      <c r="G11" s="17"/>
      <c r="H11" s="16"/>
      <c r="I11" s="16"/>
    </row>
    <row r="12" spans="1:9" ht="29.25" customHeight="1" x14ac:dyDescent="0.15">
      <c r="A12" s="14"/>
      <c r="B12" s="213">
        <v>4</v>
      </c>
      <c r="C12" s="15"/>
      <c r="D12" s="16"/>
      <c r="E12" s="16"/>
      <c r="F12" s="16"/>
      <c r="G12" s="17"/>
      <c r="H12" s="16"/>
      <c r="I12" s="16"/>
    </row>
    <row r="13" spans="1:9" ht="29.25" customHeight="1" x14ac:dyDescent="0.15">
      <c r="A13" s="14"/>
      <c r="B13" s="213">
        <v>5</v>
      </c>
      <c r="C13" s="15"/>
      <c r="D13" s="16"/>
      <c r="E13" s="16"/>
      <c r="F13" s="16"/>
      <c r="G13" s="17"/>
      <c r="H13" s="16"/>
      <c r="I13" s="16"/>
    </row>
    <row r="14" spans="1:9" ht="29.25" customHeight="1" x14ac:dyDescent="0.15">
      <c r="A14" s="14"/>
      <c r="B14" s="213">
        <v>6</v>
      </c>
      <c r="C14" s="15"/>
      <c r="D14" s="16"/>
      <c r="E14" s="16"/>
      <c r="F14" s="16"/>
      <c r="G14" s="17"/>
      <c r="H14" s="16"/>
      <c r="I14" s="16"/>
    </row>
    <row r="15" spans="1:9" ht="29.25" customHeight="1" x14ac:dyDescent="0.15">
      <c r="A15" s="14"/>
      <c r="B15" s="213">
        <v>7</v>
      </c>
      <c r="C15" s="15"/>
      <c r="D15" s="16"/>
      <c r="E15" s="16"/>
      <c r="F15" s="16"/>
      <c r="G15" s="17"/>
      <c r="H15" s="16"/>
      <c r="I15" s="16"/>
    </row>
    <row r="16" spans="1:9" ht="29.25" customHeight="1" x14ac:dyDescent="0.15">
      <c r="A16" s="14"/>
      <c r="B16" s="213">
        <v>8</v>
      </c>
      <c r="C16" s="15"/>
      <c r="D16" s="16"/>
      <c r="E16" s="16"/>
      <c r="F16" s="16"/>
      <c r="G16" s="17"/>
      <c r="H16" s="16"/>
      <c r="I16" s="16"/>
    </row>
    <row r="17" spans="1:9" ht="29.25" customHeight="1" x14ac:dyDescent="0.15">
      <c r="A17" s="14"/>
      <c r="B17" s="213">
        <v>9</v>
      </c>
      <c r="C17" s="15"/>
      <c r="D17" s="16"/>
      <c r="E17" s="16"/>
      <c r="F17" s="16"/>
      <c r="G17" s="17"/>
      <c r="H17" s="16"/>
      <c r="I17" s="16"/>
    </row>
    <row r="18" spans="1:9" ht="29.25" customHeight="1" x14ac:dyDescent="0.15">
      <c r="A18" s="14"/>
      <c r="B18" s="213">
        <v>10</v>
      </c>
      <c r="C18" s="15"/>
      <c r="D18" s="16"/>
      <c r="E18" s="16"/>
      <c r="F18" s="16"/>
      <c r="G18" s="17"/>
      <c r="H18" s="16"/>
      <c r="I18" s="16"/>
    </row>
    <row r="19" spans="1:9" ht="29.25" customHeight="1" x14ac:dyDescent="0.15">
      <c r="A19" s="14"/>
      <c r="B19" s="213">
        <v>11</v>
      </c>
      <c r="C19" s="15"/>
      <c r="D19" s="16"/>
      <c r="E19" s="16"/>
      <c r="F19" s="16"/>
      <c r="G19" s="17"/>
      <c r="H19" s="16"/>
      <c r="I19" s="16"/>
    </row>
    <row r="20" spans="1:9" ht="29.25" customHeight="1" x14ac:dyDescent="0.15">
      <c r="A20" s="14"/>
      <c r="B20" s="213">
        <v>12</v>
      </c>
      <c r="C20" s="15"/>
      <c r="D20" s="16"/>
      <c r="E20" s="16"/>
      <c r="F20" s="16"/>
      <c r="G20" s="17"/>
      <c r="H20" s="16"/>
      <c r="I20" s="16"/>
    </row>
    <row r="21" spans="1:9" ht="29.25" customHeight="1" x14ac:dyDescent="0.15">
      <c r="A21" s="14"/>
      <c r="B21" s="213">
        <v>13</v>
      </c>
      <c r="C21" s="15"/>
      <c r="D21" s="16"/>
      <c r="E21" s="16"/>
      <c r="F21" s="16"/>
      <c r="G21" s="17"/>
      <c r="H21" s="16"/>
      <c r="I21" s="16"/>
    </row>
    <row r="22" spans="1:9" ht="29.25" customHeight="1" x14ac:dyDescent="0.15">
      <c r="A22" s="14"/>
      <c r="B22" s="213">
        <v>14</v>
      </c>
      <c r="C22" s="15"/>
      <c r="D22" s="16"/>
      <c r="E22" s="16"/>
      <c r="F22" s="16"/>
      <c r="G22" s="17"/>
      <c r="H22" s="16"/>
      <c r="I22" s="16"/>
    </row>
    <row r="23" spans="1:9" ht="29.25" customHeight="1" x14ac:dyDescent="0.15">
      <c r="A23" s="14"/>
      <c r="B23" s="213">
        <v>15</v>
      </c>
      <c r="C23" s="15"/>
      <c r="D23" s="16"/>
      <c r="E23" s="16"/>
      <c r="F23" s="16"/>
      <c r="G23" s="17"/>
      <c r="H23" s="16"/>
      <c r="I23" s="16"/>
    </row>
    <row r="24" spans="1:9" ht="29.25" customHeight="1" x14ac:dyDescent="0.15">
      <c r="A24" s="14"/>
      <c r="B24" s="213">
        <v>16</v>
      </c>
      <c r="C24" s="15"/>
      <c r="D24" s="16"/>
      <c r="E24" s="16"/>
      <c r="F24" s="16"/>
      <c r="G24" s="17"/>
      <c r="H24" s="16"/>
      <c r="I24" s="16"/>
    </row>
    <row r="25" spans="1:9" ht="29.25" customHeight="1" x14ac:dyDescent="0.15">
      <c r="A25" s="14"/>
      <c r="B25" s="213">
        <v>17</v>
      </c>
      <c r="C25" s="15"/>
      <c r="D25" s="16"/>
      <c r="E25" s="16"/>
      <c r="F25" s="16"/>
      <c r="G25" s="17"/>
      <c r="H25" s="16"/>
      <c r="I25" s="16"/>
    </row>
    <row r="26" spans="1:9" ht="29.25" customHeight="1" x14ac:dyDescent="0.15">
      <c r="A26" s="14"/>
      <c r="B26" s="213">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0DC1BC46-887A-4B58-99D6-2F3DE6A6F07C}">
      <formula1>機器リスト_蓄電システム</formula1>
    </dataValidation>
    <dataValidation allowBlank="1" showInputMessage="1" showErrorMessage="1" prompt="公募要領1-7補助対象設備の備考を参照し設備名称を記載すること。（パワーコンディショナ、計測・表示装置等）_x000a_尚、その他の設備の場合は見積と合わせて記載すること。" sqref="D9:D26" xr:uid="{F4345C15-6F9D-4182-8E01-5045908C738E}"/>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tabColor rgb="FFFFC000"/>
  </sheetPr>
  <dimension ref="A1:I26"/>
  <sheetViews>
    <sheetView view="pageBreakPreview" zoomScale="85" zoomScaleNormal="100" zoomScaleSheetLayoutView="85" workbookViewId="0"/>
  </sheetViews>
  <sheetFormatPr defaultColWidth="9" defaultRowHeight="13.5" x14ac:dyDescent="0.15"/>
  <cols>
    <col min="1" max="1" width="1.5" style="1" customWidth="1"/>
    <col min="2" max="2" width="6.875" style="1" customWidth="1"/>
    <col min="3" max="3" width="17.625" style="1" customWidth="1"/>
    <col min="4" max="5" width="12.5" style="1" customWidth="1"/>
    <col min="6" max="6" width="15.375" style="1" customWidth="1"/>
    <col min="7" max="7" width="6.25" style="1" customWidth="1"/>
    <col min="8" max="8" width="12.75" style="1" customWidth="1"/>
    <col min="9" max="9" width="11.375" style="1" customWidth="1"/>
    <col min="10" max="16384" width="9" style="1"/>
  </cols>
  <sheetData>
    <row r="1" spans="1:9" ht="18.75" x14ac:dyDescent="0.15">
      <c r="A1" s="130" t="s">
        <v>414</v>
      </c>
      <c r="B1" s="209"/>
      <c r="C1" s="210"/>
      <c r="D1" s="210"/>
      <c r="E1" s="210"/>
      <c r="F1" s="211"/>
      <c r="G1" s="209"/>
      <c r="H1" s="209"/>
      <c r="I1" s="27"/>
    </row>
    <row r="2" spans="1:9" ht="17.25" x14ac:dyDescent="0.15">
      <c r="A2" s="702" t="s">
        <v>268</v>
      </c>
      <c r="B2" s="702"/>
      <c r="C2" s="702"/>
      <c r="D2" s="702"/>
      <c r="E2" s="702"/>
      <c r="F2" s="702"/>
      <c r="G2" s="702"/>
      <c r="H2" s="702"/>
      <c r="I2" s="702"/>
    </row>
    <row r="3" spans="1:9" x14ac:dyDescent="0.15">
      <c r="A3" s="14"/>
      <c r="B3" s="703" t="s">
        <v>483</v>
      </c>
      <c r="C3" s="703"/>
      <c r="D3" s="703"/>
      <c r="E3" s="703"/>
      <c r="F3" s="703"/>
      <c r="G3" s="703"/>
      <c r="H3" s="703"/>
      <c r="I3" s="703"/>
    </row>
    <row r="4" spans="1:9" x14ac:dyDescent="0.15">
      <c r="A4" s="14"/>
      <c r="B4" s="703" t="s">
        <v>108</v>
      </c>
      <c r="C4" s="703"/>
      <c r="D4" s="703"/>
      <c r="E4" s="703"/>
      <c r="F4" s="703"/>
      <c r="G4" s="703"/>
      <c r="H4" s="703"/>
      <c r="I4" s="703"/>
    </row>
    <row r="5" spans="1:9" x14ac:dyDescent="0.15">
      <c r="A5" s="14"/>
      <c r="B5" s="703" t="s">
        <v>109</v>
      </c>
      <c r="C5" s="703"/>
      <c r="D5" s="703"/>
      <c r="E5" s="703"/>
      <c r="F5" s="703"/>
      <c r="G5" s="703"/>
      <c r="H5" s="703"/>
      <c r="I5" s="703"/>
    </row>
    <row r="6" spans="1:9" ht="26.1" customHeight="1" x14ac:dyDescent="0.15">
      <c r="A6" s="14"/>
      <c r="B6" s="710" t="s">
        <v>228</v>
      </c>
      <c r="C6" s="710"/>
      <c r="D6" s="710"/>
      <c r="E6" s="710"/>
      <c r="F6" s="710"/>
      <c r="G6" s="710"/>
      <c r="H6" s="710"/>
      <c r="I6" s="710"/>
    </row>
    <row r="7" spans="1:9" ht="30.75" customHeight="1" x14ac:dyDescent="0.15">
      <c r="A7" s="14"/>
      <c r="B7" s="704" t="s">
        <v>110</v>
      </c>
      <c r="C7" s="706" t="s">
        <v>111</v>
      </c>
      <c r="D7" s="707"/>
      <c r="E7" s="700" t="s">
        <v>112</v>
      </c>
      <c r="F7" s="700" t="s">
        <v>113</v>
      </c>
      <c r="G7" s="700" t="s">
        <v>114</v>
      </c>
      <c r="H7" s="708" t="s">
        <v>115</v>
      </c>
      <c r="I7" s="700" t="s">
        <v>66</v>
      </c>
    </row>
    <row r="8" spans="1:9" ht="30" customHeight="1" x14ac:dyDescent="0.15">
      <c r="A8" s="209"/>
      <c r="B8" s="705"/>
      <c r="C8" s="212" t="s">
        <v>116</v>
      </c>
      <c r="D8" s="212" t="s">
        <v>117</v>
      </c>
      <c r="E8" s="701"/>
      <c r="F8" s="701"/>
      <c r="G8" s="701"/>
      <c r="H8" s="709"/>
      <c r="I8" s="701"/>
    </row>
    <row r="9" spans="1:9" ht="29.25" customHeight="1" x14ac:dyDescent="0.15">
      <c r="A9" s="14"/>
      <c r="B9" s="213">
        <v>1</v>
      </c>
      <c r="C9" s="15"/>
      <c r="D9" s="16"/>
      <c r="E9" s="16"/>
      <c r="F9" s="16"/>
      <c r="G9" s="17"/>
      <c r="H9" s="16"/>
      <c r="I9" s="16"/>
    </row>
    <row r="10" spans="1:9" ht="29.25" customHeight="1" x14ac:dyDescent="0.15">
      <c r="A10" s="14"/>
      <c r="B10" s="213">
        <v>2</v>
      </c>
      <c r="C10" s="15"/>
      <c r="D10" s="16"/>
      <c r="E10" s="16"/>
      <c r="F10" s="16"/>
      <c r="G10" s="17"/>
      <c r="H10" s="16"/>
      <c r="I10" s="16"/>
    </row>
    <row r="11" spans="1:9" ht="29.25" customHeight="1" x14ac:dyDescent="0.15">
      <c r="A11" s="14"/>
      <c r="B11" s="213">
        <v>3</v>
      </c>
      <c r="C11" s="15"/>
      <c r="D11" s="16"/>
      <c r="E11" s="16"/>
      <c r="F11" s="16"/>
      <c r="G11" s="17"/>
      <c r="H11" s="16"/>
      <c r="I11" s="16"/>
    </row>
    <row r="12" spans="1:9" ht="29.25" customHeight="1" x14ac:dyDescent="0.15">
      <c r="A12" s="14"/>
      <c r="B12" s="213">
        <v>4</v>
      </c>
      <c r="C12" s="15"/>
      <c r="D12" s="16"/>
      <c r="E12" s="16"/>
      <c r="F12" s="16"/>
      <c r="G12" s="17"/>
      <c r="H12" s="16"/>
      <c r="I12" s="16"/>
    </row>
    <row r="13" spans="1:9" ht="29.25" customHeight="1" x14ac:dyDescent="0.15">
      <c r="A13" s="14"/>
      <c r="B13" s="213">
        <v>5</v>
      </c>
      <c r="C13" s="15"/>
      <c r="D13" s="16"/>
      <c r="E13" s="16"/>
      <c r="F13" s="16"/>
      <c r="G13" s="17"/>
      <c r="H13" s="16"/>
      <c r="I13" s="16"/>
    </row>
    <row r="14" spans="1:9" ht="29.25" customHeight="1" x14ac:dyDescent="0.15">
      <c r="A14" s="14"/>
      <c r="B14" s="213">
        <v>6</v>
      </c>
      <c r="C14" s="15"/>
      <c r="D14" s="16"/>
      <c r="E14" s="16"/>
      <c r="F14" s="16"/>
      <c r="G14" s="17"/>
      <c r="H14" s="16"/>
      <c r="I14" s="16"/>
    </row>
    <row r="15" spans="1:9" ht="29.25" customHeight="1" x14ac:dyDescent="0.15">
      <c r="A15" s="14"/>
      <c r="B15" s="213">
        <v>7</v>
      </c>
      <c r="C15" s="15"/>
      <c r="D15" s="16"/>
      <c r="E15" s="16"/>
      <c r="F15" s="16"/>
      <c r="G15" s="17"/>
      <c r="H15" s="16"/>
      <c r="I15" s="16"/>
    </row>
    <row r="16" spans="1:9" ht="29.25" customHeight="1" x14ac:dyDescent="0.15">
      <c r="A16" s="14"/>
      <c r="B16" s="213">
        <v>8</v>
      </c>
      <c r="C16" s="15"/>
      <c r="D16" s="16"/>
      <c r="E16" s="16"/>
      <c r="F16" s="16"/>
      <c r="G16" s="17"/>
      <c r="H16" s="16"/>
      <c r="I16" s="16"/>
    </row>
    <row r="17" spans="1:9" ht="29.25" customHeight="1" x14ac:dyDescent="0.15">
      <c r="A17" s="14"/>
      <c r="B17" s="213">
        <v>9</v>
      </c>
      <c r="C17" s="15"/>
      <c r="D17" s="16"/>
      <c r="E17" s="16"/>
      <c r="F17" s="16"/>
      <c r="G17" s="17"/>
      <c r="H17" s="16"/>
      <c r="I17" s="16"/>
    </row>
    <row r="18" spans="1:9" ht="29.25" customHeight="1" x14ac:dyDescent="0.15">
      <c r="A18" s="14"/>
      <c r="B18" s="213">
        <v>10</v>
      </c>
      <c r="C18" s="15"/>
      <c r="D18" s="16"/>
      <c r="E18" s="16"/>
      <c r="F18" s="16"/>
      <c r="G18" s="17"/>
      <c r="H18" s="16"/>
      <c r="I18" s="16"/>
    </row>
    <row r="19" spans="1:9" ht="29.25" customHeight="1" x14ac:dyDescent="0.15">
      <c r="A19" s="14"/>
      <c r="B19" s="213">
        <v>11</v>
      </c>
      <c r="C19" s="15"/>
      <c r="D19" s="16"/>
      <c r="E19" s="16"/>
      <c r="F19" s="16"/>
      <c r="G19" s="17"/>
      <c r="H19" s="16"/>
      <c r="I19" s="16"/>
    </row>
    <row r="20" spans="1:9" ht="29.25" customHeight="1" x14ac:dyDescent="0.15">
      <c r="A20" s="14"/>
      <c r="B20" s="213">
        <v>12</v>
      </c>
      <c r="C20" s="15"/>
      <c r="D20" s="16"/>
      <c r="E20" s="16"/>
      <c r="F20" s="16"/>
      <c r="G20" s="17"/>
      <c r="H20" s="16"/>
      <c r="I20" s="16"/>
    </row>
    <row r="21" spans="1:9" ht="29.25" customHeight="1" x14ac:dyDescent="0.15">
      <c r="A21" s="14"/>
      <c r="B21" s="213">
        <v>13</v>
      </c>
      <c r="C21" s="15"/>
      <c r="D21" s="16"/>
      <c r="E21" s="16"/>
      <c r="F21" s="16"/>
      <c r="G21" s="17"/>
      <c r="H21" s="16"/>
      <c r="I21" s="16"/>
    </row>
    <row r="22" spans="1:9" ht="29.25" customHeight="1" x14ac:dyDescent="0.15">
      <c r="A22" s="14"/>
      <c r="B22" s="213">
        <v>14</v>
      </c>
      <c r="C22" s="15"/>
      <c r="D22" s="16"/>
      <c r="E22" s="16"/>
      <c r="F22" s="16"/>
      <c r="G22" s="17"/>
      <c r="H22" s="16"/>
      <c r="I22" s="16"/>
    </row>
    <row r="23" spans="1:9" ht="29.25" customHeight="1" x14ac:dyDescent="0.15">
      <c r="A23" s="14"/>
      <c r="B23" s="213">
        <v>15</v>
      </c>
      <c r="C23" s="15"/>
      <c r="D23" s="16"/>
      <c r="E23" s="16"/>
      <c r="F23" s="16"/>
      <c r="G23" s="17"/>
      <c r="H23" s="16"/>
      <c r="I23" s="16"/>
    </row>
    <row r="24" spans="1:9" ht="29.25" customHeight="1" x14ac:dyDescent="0.15">
      <c r="A24" s="14"/>
      <c r="B24" s="213">
        <v>16</v>
      </c>
      <c r="C24" s="15"/>
      <c r="D24" s="16"/>
      <c r="E24" s="16"/>
      <c r="F24" s="16"/>
      <c r="G24" s="17"/>
      <c r="H24" s="16"/>
      <c r="I24" s="16"/>
    </row>
    <row r="25" spans="1:9" ht="29.25" customHeight="1" x14ac:dyDescent="0.15">
      <c r="A25" s="14"/>
      <c r="B25" s="213">
        <v>17</v>
      </c>
      <c r="C25" s="15"/>
      <c r="D25" s="16"/>
      <c r="E25" s="16"/>
      <c r="F25" s="16"/>
      <c r="G25" s="17"/>
      <c r="H25" s="16"/>
      <c r="I25" s="16"/>
    </row>
    <row r="26" spans="1:9" ht="29.25" customHeight="1" x14ac:dyDescent="0.15">
      <c r="A26" s="14"/>
      <c r="B26" s="213">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ED794F71-B030-46A6-9773-1A57D743E517}">
      <formula1>機器リスト_水電解装置</formula1>
    </dataValidation>
    <dataValidation allowBlank="1" showInputMessage="1" showErrorMessage="1" prompt="公募要領1-7補助対象設備の備考を参照し設備名称を記載すること。_x000a_尚、その他の設備の場合は見積と合わせて記載すること。" sqref="D9:D26" xr:uid="{FEA0936D-CFFB-4FF1-A094-F5A5802AE0DC}"/>
  </dataValidations>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tabColor rgb="FFFFFF99"/>
  </sheetPr>
  <dimension ref="A1:H49"/>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24" t="s">
        <v>415</v>
      </c>
      <c r="B1" s="62"/>
      <c r="C1" s="62"/>
      <c r="D1" s="62"/>
      <c r="E1" s="62"/>
      <c r="F1" s="27"/>
    </row>
    <row r="2" spans="1:6" ht="22.5" customHeight="1" x14ac:dyDescent="0.15">
      <c r="A2" s="644" t="s">
        <v>118</v>
      </c>
      <c r="B2" s="644"/>
      <c r="C2" s="644"/>
      <c r="D2" s="644"/>
      <c r="E2" s="711"/>
      <c r="F2" s="711"/>
    </row>
    <row r="3" spans="1:6" ht="13.5" customHeight="1" x14ac:dyDescent="0.15">
      <c r="A3" s="214"/>
      <c r="B3" s="214"/>
      <c r="C3" s="214"/>
      <c r="D3" s="214"/>
      <c r="E3" s="214"/>
      <c r="F3" s="214"/>
    </row>
    <row r="4" spans="1:6" x14ac:dyDescent="0.15">
      <c r="A4" s="215"/>
      <c r="B4" s="197" t="s">
        <v>348</v>
      </c>
      <c r="C4" s="197"/>
      <c r="D4" s="197"/>
      <c r="E4" s="62"/>
      <c r="F4" s="62"/>
    </row>
    <row r="5" spans="1:6" ht="21" customHeight="1" x14ac:dyDescent="0.15">
      <c r="A5" s="215"/>
      <c r="B5" s="665" t="s">
        <v>119</v>
      </c>
      <c r="C5" s="671"/>
      <c r="D5" s="206" t="s">
        <v>349</v>
      </c>
      <c r="E5" s="206" t="s">
        <v>350</v>
      </c>
      <c r="F5" s="62"/>
    </row>
    <row r="6" spans="1:6" ht="21" customHeight="1" x14ac:dyDescent="0.15">
      <c r="A6" s="215"/>
      <c r="B6" s="712" t="s">
        <v>120</v>
      </c>
      <c r="C6" s="216" t="s">
        <v>121</v>
      </c>
      <c r="D6" s="343"/>
      <c r="E6" s="343"/>
      <c r="F6" s="62"/>
    </row>
    <row r="7" spans="1:6" ht="21" customHeight="1" x14ac:dyDescent="0.15">
      <c r="A7" s="215"/>
      <c r="B7" s="713"/>
      <c r="C7" s="217" t="s">
        <v>122</v>
      </c>
      <c r="D7" s="344"/>
      <c r="E7" s="344"/>
      <c r="F7" s="62"/>
    </row>
    <row r="8" spans="1:6" ht="21" customHeight="1" x14ac:dyDescent="0.15">
      <c r="A8" s="215"/>
      <c r="B8" s="713"/>
      <c r="C8" s="217" t="s">
        <v>123</v>
      </c>
      <c r="D8" s="345"/>
      <c r="E8" s="345"/>
      <c r="F8" s="62"/>
    </row>
    <row r="9" spans="1:6" ht="21" customHeight="1" x14ac:dyDescent="0.15">
      <c r="A9" s="215"/>
      <c r="B9" s="713"/>
      <c r="C9" s="217" t="s">
        <v>124</v>
      </c>
      <c r="D9" s="345"/>
      <c r="E9" s="345"/>
      <c r="F9" s="62"/>
    </row>
    <row r="10" spans="1:6" ht="18.75" customHeight="1" x14ac:dyDescent="0.15">
      <c r="A10" s="215"/>
      <c r="B10" s="713"/>
      <c r="C10" s="240" t="s">
        <v>125</v>
      </c>
      <c r="D10" s="346"/>
      <c r="E10" s="346"/>
      <c r="F10" s="62"/>
    </row>
    <row r="11" spans="1:6" ht="27" customHeight="1" x14ac:dyDescent="0.15">
      <c r="A11" s="215"/>
      <c r="B11" s="714" t="s">
        <v>127</v>
      </c>
      <c r="C11" s="671"/>
      <c r="D11" s="346"/>
      <c r="E11" s="346"/>
      <c r="F11" s="62"/>
    </row>
    <row r="12" spans="1:6" ht="24" customHeight="1" x14ac:dyDescent="0.15">
      <c r="A12" s="215"/>
      <c r="B12" s="732" t="s">
        <v>128</v>
      </c>
      <c r="C12" s="733"/>
      <c r="D12" s="346"/>
      <c r="E12" s="346"/>
      <c r="F12" s="219"/>
    </row>
    <row r="13" spans="1:6" ht="19.5" customHeight="1" x14ac:dyDescent="0.15">
      <c r="A13" s="215"/>
      <c r="B13" s="734" t="s">
        <v>126</v>
      </c>
      <c r="C13" s="735"/>
      <c r="D13" s="347"/>
      <c r="E13" s="347"/>
      <c r="F13" s="219"/>
    </row>
    <row r="14" spans="1:6" ht="27" customHeight="1" x14ac:dyDescent="0.15">
      <c r="A14" s="215"/>
      <c r="B14" s="732" t="s">
        <v>129</v>
      </c>
      <c r="C14" s="733"/>
      <c r="D14" s="348"/>
      <c r="E14" s="348"/>
      <c r="F14" s="219"/>
    </row>
    <row r="15" spans="1:6" ht="25.5" customHeight="1" x14ac:dyDescent="0.15">
      <c r="A15" s="215"/>
      <c r="B15" s="714" t="s">
        <v>130</v>
      </c>
      <c r="C15" s="671"/>
      <c r="D15" s="349"/>
      <c r="E15" s="349"/>
      <c r="F15" s="219"/>
    </row>
    <row r="16" spans="1:6" ht="25.5" customHeight="1" x14ac:dyDescent="0.15">
      <c r="A16" s="215"/>
      <c r="B16" s="714" t="s">
        <v>131</v>
      </c>
      <c r="C16" s="671"/>
      <c r="D16" s="350"/>
      <c r="E16" s="350"/>
      <c r="F16" s="219"/>
    </row>
    <row r="17" spans="1:6" ht="12" customHeight="1" x14ac:dyDescent="0.15">
      <c r="A17" s="215"/>
      <c r="B17" s="62"/>
      <c r="C17" s="62"/>
      <c r="D17" s="62"/>
      <c r="E17" s="218"/>
      <c r="F17" s="219"/>
    </row>
    <row r="18" spans="1:6" x14ac:dyDescent="0.15">
      <c r="A18" s="215"/>
      <c r="B18" s="62" t="s">
        <v>132</v>
      </c>
      <c r="C18" s="62"/>
      <c r="D18" s="62"/>
      <c r="E18" s="62"/>
      <c r="F18" s="62"/>
    </row>
    <row r="19" spans="1:6" ht="112.5" customHeight="1" x14ac:dyDescent="0.15">
      <c r="A19" s="220"/>
      <c r="B19" s="724" t="s">
        <v>628</v>
      </c>
      <c r="C19" s="725"/>
      <c r="D19" s="725"/>
      <c r="E19" s="725"/>
    </row>
    <row r="20" spans="1:6" ht="303.75" customHeight="1" x14ac:dyDescent="0.15">
      <c r="A20" s="220"/>
      <c r="B20" s="726"/>
      <c r="C20" s="727"/>
      <c r="D20" s="727"/>
      <c r="E20" s="728"/>
    </row>
    <row r="21" spans="1:6" x14ac:dyDescent="0.15">
      <c r="A21" s="62"/>
      <c r="B21" s="62"/>
      <c r="C21" s="62"/>
      <c r="D21" s="62"/>
      <c r="E21" s="62"/>
      <c r="F21" s="62"/>
    </row>
    <row r="22" spans="1:6" x14ac:dyDescent="0.15">
      <c r="A22" s="62"/>
      <c r="B22" s="62" t="s">
        <v>408</v>
      </c>
      <c r="C22" s="62"/>
      <c r="D22" s="62"/>
      <c r="E22" s="62"/>
      <c r="F22" s="62"/>
    </row>
    <row r="23" spans="1:6" ht="35.25" customHeight="1" x14ac:dyDescent="0.15">
      <c r="A23" s="62"/>
      <c r="B23" s="725" t="s">
        <v>351</v>
      </c>
      <c r="C23" s="725"/>
      <c r="D23" s="725"/>
      <c r="E23" s="725"/>
      <c r="F23" s="62"/>
    </row>
    <row r="24" spans="1:6" ht="49.5" customHeight="1" x14ac:dyDescent="0.15">
      <c r="A24" s="62"/>
      <c r="B24" s="737"/>
      <c r="C24" s="730" t="s">
        <v>162</v>
      </c>
      <c r="D24" s="730"/>
      <c r="E24" s="730"/>
      <c r="F24" s="62"/>
    </row>
    <row r="25" spans="1:6" ht="18.75" customHeight="1" x14ac:dyDescent="0.15">
      <c r="A25" s="62"/>
      <c r="B25" s="737"/>
      <c r="C25" s="242" t="s">
        <v>164</v>
      </c>
      <c r="D25" s="736"/>
      <c r="E25" s="736"/>
      <c r="F25" s="62"/>
    </row>
    <row r="26" spans="1:6" ht="49.5" customHeight="1" x14ac:dyDescent="0.15">
      <c r="A26" s="62"/>
      <c r="B26" s="737"/>
      <c r="C26" s="731" t="s">
        <v>163</v>
      </c>
      <c r="D26" s="731"/>
      <c r="E26" s="731"/>
      <c r="F26" s="62"/>
    </row>
    <row r="27" spans="1:6" ht="18.75" customHeight="1" x14ac:dyDescent="0.15">
      <c r="A27" s="62"/>
      <c r="B27" s="737"/>
      <c r="C27" s="242" t="s">
        <v>164</v>
      </c>
      <c r="D27" s="736"/>
      <c r="E27" s="736"/>
      <c r="F27" s="62"/>
    </row>
    <row r="28" spans="1:6" ht="67.5" customHeight="1" x14ac:dyDescent="0.15">
      <c r="A28" s="62"/>
      <c r="B28" s="737"/>
      <c r="C28" s="731" t="s">
        <v>537</v>
      </c>
      <c r="D28" s="731"/>
      <c r="E28" s="731"/>
      <c r="F28" s="62"/>
    </row>
    <row r="29" spans="1:6" ht="18.75" customHeight="1" x14ac:dyDescent="0.15">
      <c r="A29" s="62"/>
      <c r="B29" s="737"/>
      <c r="C29" s="242" t="s">
        <v>164</v>
      </c>
      <c r="D29" s="736"/>
      <c r="E29" s="736"/>
      <c r="F29" s="62"/>
    </row>
    <row r="30" spans="1:6" ht="33" customHeight="1" x14ac:dyDescent="0.15">
      <c r="A30" s="62"/>
      <c r="B30" s="737"/>
      <c r="C30" s="731" t="s">
        <v>484</v>
      </c>
      <c r="D30" s="731"/>
      <c r="E30" s="731"/>
      <c r="F30" s="62"/>
    </row>
    <row r="31" spans="1:6" ht="18.75" customHeight="1" x14ac:dyDescent="0.15">
      <c r="A31" s="62"/>
      <c r="B31" s="737"/>
      <c r="C31" s="242" t="s">
        <v>164</v>
      </c>
      <c r="D31" s="736"/>
      <c r="E31" s="736"/>
      <c r="F31" s="62"/>
    </row>
    <row r="32" spans="1:6" ht="49.5" customHeight="1" x14ac:dyDescent="0.15">
      <c r="A32" s="62"/>
      <c r="B32" s="241"/>
      <c r="C32" s="731" t="s">
        <v>481</v>
      </c>
      <c r="D32" s="731"/>
      <c r="E32" s="731"/>
      <c r="F32" s="62"/>
    </row>
    <row r="33" spans="1:8" ht="49.5" customHeight="1" x14ac:dyDescent="0.15">
      <c r="A33" s="62"/>
      <c r="B33" s="241"/>
      <c r="C33" s="731" t="s">
        <v>269</v>
      </c>
      <c r="D33" s="731"/>
      <c r="E33" s="731"/>
      <c r="F33" s="62"/>
    </row>
    <row r="34" spans="1:8" ht="49.5" customHeight="1" x14ac:dyDescent="0.15">
      <c r="A34" s="62"/>
      <c r="B34" s="737"/>
      <c r="C34" s="731" t="s">
        <v>625</v>
      </c>
      <c r="D34" s="731"/>
      <c r="E34" s="731"/>
      <c r="F34" s="62"/>
    </row>
    <row r="35" spans="1:8" ht="18.75" customHeight="1" x14ac:dyDescent="0.15">
      <c r="A35" s="62"/>
      <c r="B35" s="737"/>
      <c r="C35" s="242" t="s">
        <v>164</v>
      </c>
      <c r="D35" s="736"/>
      <c r="E35" s="736"/>
      <c r="F35" s="62"/>
    </row>
    <row r="36" spans="1:8" ht="49.5" customHeight="1" x14ac:dyDescent="0.15">
      <c r="A36" s="62"/>
      <c r="B36" s="737"/>
      <c r="C36" s="731" t="s">
        <v>480</v>
      </c>
      <c r="D36" s="731"/>
      <c r="E36" s="731"/>
      <c r="F36" s="62"/>
    </row>
    <row r="37" spans="1:8" ht="18.75" customHeight="1" x14ac:dyDescent="0.15">
      <c r="A37" s="62"/>
      <c r="B37" s="737"/>
      <c r="C37" s="242" t="s">
        <v>164</v>
      </c>
      <c r="D37" s="736"/>
      <c r="E37" s="736"/>
      <c r="F37" s="62"/>
    </row>
    <row r="38" spans="1:8" x14ac:dyDescent="0.15">
      <c r="A38" s="62"/>
      <c r="B38" s="62"/>
      <c r="C38" s="62"/>
      <c r="D38" s="62"/>
      <c r="E38" s="62"/>
      <c r="F38" s="62"/>
    </row>
    <row r="40" spans="1:8" x14ac:dyDescent="0.15">
      <c r="B40" s="62" t="s">
        <v>409</v>
      </c>
      <c r="C40" s="62"/>
      <c r="D40" s="62"/>
      <c r="E40" s="62"/>
    </row>
    <row r="41" spans="1:8" ht="31.5" customHeight="1" x14ac:dyDescent="0.15">
      <c r="B41" s="729" t="s">
        <v>346</v>
      </c>
      <c r="C41" s="729"/>
      <c r="D41" s="729"/>
      <c r="E41" s="729"/>
      <c r="H41" s="228" t="s">
        <v>419</v>
      </c>
    </row>
    <row r="42" spans="1:8" x14ac:dyDescent="0.15">
      <c r="B42" s="715"/>
      <c r="C42" s="716"/>
      <c r="D42" s="716"/>
      <c r="E42" s="717"/>
    </row>
    <row r="43" spans="1:8" x14ac:dyDescent="0.15">
      <c r="B43" s="718"/>
      <c r="C43" s="719"/>
      <c r="D43" s="719"/>
      <c r="E43" s="720"/>
    </row>
    <row r="44" spans="1:8" x14ac:dyDescent="0.15">
      <c r="B44" s="718"/>
      <c r="C44" s="719"/>
      <c r="D44" s="719"/>
      <c r="E44" s="720"/>
    </row>
    <row r="45" spans="1:8" x14ac:dyDescent="0.15">
      <c r="B45" s="718"/>
      <c r="C45" s="719"/>
      <c r="D45" s="719"/>
      <c r="E45" s="720"/>
    </row>
    <row r="46" spans="1:8" x14ac:dyDescent="0.15">
      <c r="B46" s="718"/>
      <c r="C46" s="719"/>
      <c r="D46" s="719"/>
      <c r="E46" s="720"/>
    </row>
    <row r="47" spans="1:8" x14ac:dyDescent="0.15">
      <c r="B47" s="718"/>
      <c r="C47" s="719"/>
      <c r="D47" s="719"/>
      <c r="E47" s="720"/>
    </row>
    <row r="48" spans="1:8" x14ac:dyDescent="0.15">
      <c r="B48" s="718"/>
      <c r="C48" s="719"/>
      <c r="D48" s="719"/>
      <c r="E48" s="720"/>
    </row>
    <row r="49" spans="2:5" x14ac:dyDescent="0.15">
      <c r="B49" s="721"/>
      <c r="C49" s="722"/>
      <c r="D49" s="722"/>
      <c r="E49" s="723"/>
    </row>
  </sheetData>
  <sheetProtection sheet="1" formatRows="0"/>
  <mergeCells count="34">
    <mergeCell ref="D37:E37"/>
    <mergeCell ref="B24:B25"/>
    <mergeCell ref="B26:B27"/>
    <mergeCell ref="B28:B29"/>
    <mergeCell ref="B30:B31"/>
    <mergeCell ref="B34:B35"/>
    <mergeCell ref="B36:B37"/>
    <mergeCell ref="C36:E36"/>
    <mergeCell ref="D25:E25"/>
    <mergeCell ref="D27:E27"/>
    <mergeCell ref="D29:E29"/>
    <mergeCell ref="D31:E31"/>
    <mergeCell ref="D35:E35"/>
    <mergeCell ref="B13:C13"/>
    <mergeCell ref="B14:C14"/>
    <mergeCell ref="B15:C15"/>
    <mergeCell ref="B16:C16"/>
    <mergeCell ref="B23:E23"/>
    <mergeCell ref="A2:F2"/>
    <mergeCell ref="B5:C5"/>
    <mergeCell ref="B6:B10"/>
    <mergeCell ref="B11:C11"/>
    <mergeCell ref="B42:E49"/>
    <mergeCell ref="B19:E19"/>
    <mergeCell ref="B20:E20"/>
    <mergeCell ref="B41:E41"/>
    <mergeCell ref="C24:E24"/>
    <mergeCell ref="C26:E26"/>
    <mergeCell ref="C28:E28"/>
    <mergeCell ref="C30:E30"/>
    <mergeCell ref="C32:E32"/>
    <mergeCell ref="C33:E33"/>
    <mergeCell ref="C34:E34"/>
    <mergeCell ref="B12:C12"/>
  </mergeCells>
  <phoneticPr fontId="3"/>
  <dataValidations xWindow="413" yWindow="376" count="2">
    <dataValidation type="list" allowBlank="1" showInputMessage="1" showErrorMessage="1" sqref="D7:E7" xr:uid="{FEEDD3B7-444C-44D5-9770-25CA296C70A8}">
      <formula1>都道府県コード</formula1>
    </dataValidation>
    <dataValidation imeMode="off" allowBlank="1" showInputMessage="1" showErrorMessage="1" prompt="「XXX-XXXX」_x000a_の要領で記入してください。" sqref="D6:E6" xr:uid="{3467AC01-FFF6-4096-A9B6-4A419FF71D2D}"/>
  </dataValidations>
  <pageMargins left="0.7" right="0.7" top="0.75" bottom="0.75" header="0.3" footer="0.3"/>
  <pageSetup paperSize="9" scale="77" orientation="portrait" r:id="rId1"/>
  <rowBreaks count="1" manualBreakCount="1">
    <brk id="2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locked="0" defaultSize="0" autoFill="0" autoLine="0" autoPict="0">
                <anchor moveWithCells="1">
                  <from>
                    <xdr:col>1</xdr:col>
                    <xdr:colOff>361950</xdr:colOff>
                    <xdr:row>23</xdr:row>
                    <xdr:rowOff>295275</xdr:rowOff>
                  </from>
                  <to>
                    <xdr:col>1</xdr:col>
                    <xdr:colOff>666750</xdr:colOff>
                    <xdr:row>23</xdr:row>
                    <xdr:rowOff>600075</xdr:rowOff>
                  </to>
                </anchor>
              </controlPr>
            </control>
          </mc:Choice>
        </mc:AlternateContent>
        <mc:AlternateContent xmlns:mc="http://schemas.openxmlformats.org/markup-compatibility/2006">
          <mc:Choice Requires="x14">
            <control shapeId="40963" r:id="rId5" name="Check Box 3">
              <controlPr locked="0" defaultSize="0" autoFill="0" autoLine="0" autoPict="0">
                <anchor moveWithCells="1">
                  <from>
                    <xdr:col>1</xdr:col>
                    <xdr:colOff>361950</xdr:colOff>
                    <xdr:row>25</xdr:row>
                    <xdr:rowOff>323850</xdr:rowOff>
                  </from>
                  <to>
                    <xdr:col>1</xdr:col>
                    <xdr:colOff>666750</xdr:colOff>
                    <xdr:row>26</xdr:row>
                    <xdr:rowOff>0</xdr:rowOff>
                  </to>
                </anchor>
              </controlPr>
            </control>
          </mc:Choice>
        </mc:AlternateContent>
        <mc:AlternateContent xmlns:mc="http://schemas.openxmlformats.org/markup-compatibility/2006">
          <mc:Choice Requires="x14">
            <control shapeId="40964" r:id="rId6" name="Check Box 4">
              <controlPr locked="0" defaultSize="0" autoFill="0" autoLine="0" autoPict="0">
                <anchor moveWithCells="1">
                  <from>
                    <xdr:col>1</xdr:col>
                    <xdr:colOff>361950</xdr:colOff>
                    <xdr:row>27</xdr:row>
                    <xdr:rowOff>419100</xdr:rowOff>
                  </from>
                  <to>
                    <xdr:col>1</xdr:col>
                    <xdr:colOff>666750</xdr:colOff>
                    <xdr:row>27</xdr:row>
                    <xdr:rowOff>723900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1</xdr:col>
                    <xdr:colOff>361950</xdr:colOff>
                    <xdr:row>29</xdr:row>
                    <xdr:rowOff>209550</xdr:rowOff>
                  </from>
                  <to>
                    <xdr:col>1</xdr:col>
                    <xdr:colOff>666750</xdr:colOff>
                    <xdr:row>30</xdr:row>
                    <xdr:rowOff>95250</xdr:rowOff>
                  </to>
                </anchor>
              </controlPr>
            </control>
          </mc:Choice>
        </mc:AlternateContent>
        <mc:AlternateContent xmlns:mc="http://schemas.openxmlformats.org/markup-compatibility/2006">
          <mc:Choice Requires="x14">
            <control shapeId="40966" r:id="rId8" name="Check Box 6">
              <controlPr locked="0" defaultSize="0" autoFill="0" autoLine="0" autoPict="0">
                <anchor moveWithCells="1">
                  <from>
                    <xdr:col>1</xdr:col>
                    <xdr:colOff>361950</xdr:colOff>
                    <xdr:row>31</xdr:row>
                    <xdr:rowOff>200025</xdr:rowOff>
                  </from>
                  <to>
                    <xdr:col>1</xdr:col>
                    <xdr:colOff>666750</xdr:colOff>
                    <xdr:row>31</xdr:row>
                    <xdr:rowOff>504825</xdr:rowOff>
                  </to>
                </anchor>
              </controlPr>
            </control>
          </mc:Choice>
        </mc:AlternateContent>
        <mc:AlternateContent xmlns:mc="http://schemas.openxmlformats.org/markup-compatibility/2006">
          <mc:Choice Requires="x14">
            <control shapeId="40967" r:id="rId9" name="Check Box 7">
              <controlPr locked="0" defaultSize="0" autoFill="0" autoLine="0" autoPict="0">
                <anchor moveWithCells="1">
                  <from>
                    <xdr:col>1</xdr:col>
                    <xdr:colOff>361950</xdr:colOff>
                    <xdr:row>32</xdr:row>
                    <xdr:rowOff>190500</xdr:rowOff>
                  </from>
                  <to>
                    <xdr:col>1</xdr:col>
                    <xdr:colOff>666750</xdr:colOff>
                    <xdr:row>32</xdr:row>
                    <xdr:rowOff>495300</xdr:rowOff>
                  </to>
                </anchor>
              </controlPr>
            </control>
          </mc:Choice>
        </mc:AlternateContent>
        <mc:AlternateContent xmlns:mc="http://schemas.openxmlformats.org/markup-compatibility/2006">
          <mc:Choice Requires="x14">
            <control shapeId="40968" r:id="rId10" name="Check Box 8">
              <controlPr locked="0" defaultSize="0" autoFill="0" autoLine="0" autoPict="0">
                <anchor moveWithCells="1">
                  <from>
                    <xdr:col>1</xdr:col>
                    <xdr:colOff>361950</xdr:colOff>
                    <xdr:row>33</xdr:row>
                    <xdr:rowOff>314325</xdr:rowOff>
                  </from>
                  <to>
                    <xdr:col>1</xdr:col>
                    <xdr:colOff>666750</xdr:colOff>
                    <xdr:row>33</xdr:row>
                    <xdr:rowOff>619125</xdr:rowOff>
                  </to>
                </anchor>
              </controlPr>
            </control>
          </mc:Choice>
        </mc:AlternateContent>
        <mc:AlternateContent xmlns:mc="http://schemas.openxmlformats.org/markup-compatibility/2006">
          <mc:Choice Requires="x14">
            <control shapeId="40969" r:id="rId11" name="Check Box 9">
              <controlPr locked="0" defaultSize="0" autoFill="0" autoLine="0" autoPict="0">
                <anchor moveWithCells="1">
                  <from>
                    <xdr:col>1</xdr:col>
                    <xdr:colOff>361950</xdr:colOff>
                    <xdr:row>35</xdr:row>
                    <xdr:rowOff>304800</xdr:rowOff>
                  </from>
                  <to>
                    <xdr:col>1</xdr:col>
                    <xdr:colOff>666750</xdr:colOff>
                    <xdr:row>35</xdr:row>
                    <xdr:rowOff>609600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93CE-2066-4504-B945-8BBAA515C08E}">
  <sheetPr>
    <tabColor rgb="FFFFFF99"/>
  </sheetPr>
  <dimension ref="A1:AN34"/>
  <sheetViews>
    <sheetView view="pageBreakPreview" zoomScaleNormal="100" zoomScaleSheetLayoutView="100" workbookViewId="0"/>
  </sheetViews>
  <sheetFormatPr defaultColWidth="8.75" defaultRowHeight="13.5" x14ac:dyDescent="0.15"/>
  <cols>
    <col min="1" max="1" width="3.125" style="1" customWidth="1"/>
    <col min="2" max="2" width="16.75" style="1" customWidth="1"/>
    <col min="3" max="3" width="12" style="1" bestFit="1" customWidth="1"/>
    <col min="4" max="4" width="17.5" style="1" customWidth="1"/>
    <col min="5" max="40" width="2.875" style="1" customWidth="1"/>
    <col min="41" max="45" width="8.75" style="1"/>
    <col min="46" max="46" width="8.5" style="1" customWidth="1"/>
    <col min="47" max="16384" width="8.75" style="1"/>
  </cols>
  <sheetData>
    <row r="1" spans="1:40" s="49" customFormat="1" ht="18.75" customHeight="1" x14ac:dyDescent="0.15">
      <c r="A1" s="18" t="s">
        <v>416</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27"/>
    </row>
    <row r="2" spans="1:40" s="49" customFormat="1" ht="21" customHeight="1" x14ac:dyDescent="0.15">
      <c r="A2" s="702" t="s">
        <v>133</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row>
    <row r="3" spans="1:40" s="49" customFormat="1" ht="15" customHeight="1" x14ac:dyDescent="0.1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row>
    <row r="4" spans="1:40" s="49" customFormat="1" ht="24.75" customHeight="1" x14ac:dyDescent="0.15">
      <c r="B4" s="750" t="s">
        <v>134</v>
      </c>
      <c r="C4" s="751"/>
      <c r="D4" s="752"/>
      <c r="E4" s="753" t="s">
        <v>648</v>
      </c>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t="s">
        <v>345</v>
      </c>
      <c r="AG4" s="753"/>
      <c r="AH4" s="753"/>
      <c r="AI4" s="753"/>
      <c r="AJ4" s="753"/>
      <c r="AK4" s="753"/>
      <c r="AL4" s="753"/>
      <c r="AM4" s="753"/>
      <c r="AN4" s="753"/>
    </row>
    <row r="5" spans="1:40" s="49" customFormat="1" ht="24.75" customHeight="1" x14ac:dyDescent="0.15">
      <c r="B5" s="747"/>
      <c r="C5" s="748"/>
      <c r="D5" s="749"/>
      <c r="E5" s="747" t="s">
        <v>136</v>
      </c>
      <c r="F5" s="748"/>
      <c r="G5" s="749"/>
      <c r="H5" s="747" t="s">
        <v>137</v>
      </c>
      <c r="I5" s="748"/>
      <c r="J5" s="749"/>
      <c r="K5" s="747" t="s">
        <v>138</v>
      </c>
      <c r="L5" s="748"/>
      <c r="M5" s="749"/>
      <c r="N5" s="747" t="s">
        <v>139</v>
      </c>
      <c r="O5" s="748"/>
      <c r="P5" s="749"/>
      <c r="Q5" s="747" t="s">
        <v>140</v>
      </c>
      <c r="R5" s="748"/>
      <c r="S5" s="749"/>
      <c r="T5" s="747" t="s">
        <v>141</v>
      </c>
      <c r="U5" s="748"/>
      <c r="V5" s="749"/>
      <c r="W5" s="747" t="s">
        <v>142</v>
      </c>
      <c r="X5" s="748"/>
      <c r="Y5" s="749"/>
      <c r="Z5" s="747" t="s">
        <v>143</v>
      </c>
      <c r="AA5" s="748"/>
      <c r="AB5" s="749"/>
      <c r="AC5" s="747" t="s">
        <v>144</v>
      </c>
      <c r="AD5" s="748"/>
      <c r="AE5" s="749"/>
      <c r="AF5" s="747" t="s">
        <v>145</v>
      </c>
      <c r="AG5" s="748"/>
      <c r="AH5" s="749"/>
      <c r="AI5" s="747" t="s">
        <v>146</v>
      </c>
      <c r="AJ5" s="748"/>
      <c r="AK5" s="749"/>
      <c r="AL5" s="747" t="s">
        <v>135</v>
      </c>
      <c r="AM5" s="748"/>
      <c r="AN5" s="749"/>
    </row>
    <row r="6" spans="1:40" s="49" customFormat="1" ht="26.25" customHeight="1" x14ac:dyDescent="0.15">
      <c r="B6" s="771" t="s">
        <v>147</v>
      </c>
      <c r="C6" s="772"/>
      <c r="D6" s="773"/>
      <c r="E6" s="250"/>
      <c r="F6" s="251"/>
      <c r="G6" s="252"/>
      <c r="H6" s="250"/>
      <c r="I6" s="251"/>
      <c r="J6" s="252"/>
      <c r="K6" s="250"/>
      <c r="L6" s="251"/>
      <c r="M6" s="252"/>
      <c r="N6" s="250"/>
      <c r="O6" s="251"/>
      <c r="P6" s="252"/>
      <c r="Q6" s="250"/>
      <c r="R6" s="251"/>
      <c r="S6" s="252"/>
      <c r="T6" s="250"/>
      <c r="U6" s="251"/>
      <c r="V6" s="252"/>
      <c r="W6" s="250"/>
      <c r="X6" s="251"/>
      <c r="Y6" s="252"/>
      <c r="Z6" s="250"/>
      <c r="AA6" s="251"/>
      <c r="AB6" s="252"/>
      <c r="AC6" s="250"/>
      <c r="AD6" s="251"/>
      <c r="AE6" s="252"/>
      <c r="AF6" s="250"/>
      <c r="AG6" s="251"/>
      <c r="AH6" s="252"/>
      <c r="AI6" s="250"/>
      <c r="AJ6" s="251"/>
      <c r="AK6" s="252"/>
      <c r="AL6" s="738"/>
      <c r="AM6" s="739"/>
      <c r="AN6" s="740"/>
    </row>
    <row r="7" spans="1:40" s="49" customFormat="1" ht="26.25" customHeight="1" x14ac:dyDescent="0.15">
      <c r="B7" s="756" t="s">
        <v>148</v>
      </c>
      <c r="C7" s="754" t="s">
        <v>149</v>
      </c>
      <c r="D7" s="755"/>
      <c r="E7" s="253"/>
      <c r="F7" s="254"/>
      <c r="G7" s="255"/>
      <c r="H7" s="253"/>
      <c r="I7" s="254"/>
      <c r="J7" s="255"/>
      <c r="K7" s="253"/>
      <c r="L7" s="254"/>
      <c r="M7" s="255"/>
      <c r="N7" s="253"/>
      <c r="O7" s="254"/>
      <c r="P7" s="255"/>
      <c r="Q7" s="253"/>
      <c r="R7" s="254"/>
      <c r="S7" s="255"/>
      <c r="T7" s="253"/>
      <c r="U7" s="254"/>
      <c r="V7" s="255"/>
      <c r="W7" s="253"/>
      <c r="X7" s="254"/>
      <c r="Y7" s="255"/>
      <c r="Z7" s="253"/>
      <c r="AA7" s="254"/>
      <c r="AB7" s="255"/>
      <c r="AC7" s="253"/>
      <c r="AD7" s="254"/>
      <c r="AE7" s="255"/>
      <c r="AF7" s="253"/>
      <c r="AG7" s="254"/>
      <c r="AH7" s="255"/>
      <c r="AI7" s="253"/>
      <c r="AJ7" s="254"/>
      <c r="AK7" s="255"/>
      <c r="AL7" s="741"/>
      <c r="AM7" s="742"/>
      <c r="AN7" s="743"/>
    </row>
    <row r="8" spans="1:40" s="49" customFormat="1" ht="26.25" customHeight="1" x14ac:dyDescent="0.15">
      <c r="B8" s="757"/>
      <c r="C8" s="19" t="s">
        <v>150</v>
      </c>
      <c r="D8" s="351"/>
      <c r="E8" s="256"/>
      <c r="F8" s="257"/>
      <c r="G8" s="258"/>
      <c r="H8" s="256"/>
      <c r="I8" s="257"/>
      <c r="J8" s="258"/>
      <c r="K8" s="256"/>
      <c r="L8" s="257"/>
      <c r="M8" s="258"/>
      <c r="N8" s="256"/>
      <c r="O8" s="257"/>
      <c r="P8" s="258"/>
      <c r="Q8" s="256"/>
      <c r="R8" s="257"/>
      <c r="S8" s="258"/>
      <c r="T8" s="256"/>
      <c r="U8" s="257"/>
      <c r="V8" s="258"/>
      <c r="W8" s="256"/>
      <c r="X8" s="257"/>
      <c r="Y8" s="258"/>
      <c r="Z8" s="256"/>
      <c r="AA8" s="257"/>
      <c r="AB8" s="258"/>
      <c r="AC8" s="256"/>
      <c r="AD8" s="257"/>
      <c r="AE8" s="258"/>
      <c r="AF8" s="256"/>
      <c r="AG8" s="257"/>
      <c r="AH8" s="258"/>
      <c r="AI8" s="256"/>
      <c r="AJ8" s="257"/>
      <c r="AK8" s="258"/>
      <c r="AL8" s="741"/>
      <c r="AM8" s="742"/>
      <c r="AN8" s="743"/>
    </row>
    <row r="9" spans="1:40" s="49" customFormat="1" ht="26.25" customHeight="1" x14ac:dyDescent="0.15">
      <c r="B9" s="756" t="s">
        <v>344</v>
      </c>
      <c r="C9" s="754" t="s">
        <v>152</v>
      </c>
      <c r="D9" s="755"/>
      <c r="E9" s="259"/>
      <c r="F9" s="260"/>
      <c r="G9" s="261"/>
      <c r="H9" s="259"/>
      <c r="I9" s="260"/>
      <c r="J9" s="261"/>
      <c r="K9" s="259"/>
      <c r="L9" s="260"/>
      <c r="M9" s="261"/>
      <c r="N9" s="259"/>
      <c r="O9" s="260"/>
      <c r="P9" s="261"/>
      <c r="Q9" s="259"/>
      <c r="R9" s="260"/>
      <c r="S9" s="261"/>
      <c r="T9" s="259"/>
      <c r="U9" s="260"/>
      <c r="V9" s="261"/>
      <c r="W9" s="259"/>
      <c r="X9" s="260"/>
      <c r="Y9" s="260"/>
      <c r="Z9" s="262"/>
      <c r="AA9" s="260"/>
      <c r="AB9" s="263"/>
      <c r="AC9" s="259"/>
      <c r="AD9" s="260"/>
      <c r="AE9" s="261"/>
      <c r="AF9" s="259"/>
      <c r="AG9" s="260"/>
      <c r="AH9" s="261"/>
      <c r="AI9" s="259"/>
      <c r="AJ9" s="260"/>
      <c r="AK9" s="261"/>
      <c r="AL9" s="741"/>
      <c r="AM9" s="742"/>
      <c r="AN9" s="743"/>
    </row>
    <row r="10" spans="1:40" s="49" customFormat="1" ht="26.25" customHeight="1" x14ac:dyDescent="0.15">
      <c r="B10" s="757"/>
      <c r="C10" s="759" t="s">
        <v>153</v>
      </c>
      <c r="D10" s="760"/>
      <c r="E10" s="259"/>
      <c r="F10" s="260"/>
      <c r="G10" s="261"/>
      <c r="H10" s="259"/>
      <c r="I10" s="260"/>
      <c r="J10" s="261"/>
      <c r="K10" s="259"/>
      <c r="L10" s="260"/>
      <c r="M10" s="261"/>
      <c r="N10" s="259"/>
      <c r="O10" s="260"/>
      <c r="P10" s="261"/>
      <c r="Q10" s="259"/>
      <c r="R10" s="260"/>
      <c r="S10" s="261"/>
      <c r="T10" s="259"/>
      <c r="U10" s="260"/>
      <c r="V10" s="261"/>
      <c r="W10" s="259"/>
      <c r="X10" s="260"/>
      <c r="Y10" s="260"/>
      <c r="Z10" s="259"/>
      <c r="AA10" s="260"/>
      <c r="AB10" s="263"/>
      <c r="AC10" s="259"/>
      <c r="AD10" s="260"/>
      <c r="AE10" s="261"/>
      <c r="AF10" s="259"/>
      <c r="AG10" s="260"/>
      <c r="AH10" s="261"/>
      <c r="AI10" s="259"/>
      <c r="AJ10" s="260"/>
      <c r="AK10" s="261"/>
      <c r="AL10" s="741"/>
      <c r="AM10" s="742"/>
      <c r="AN10" s="743"/>
    </row>
    <row r="11" spans="1:40" s="49" customFormat="1" ht="26.25" customHeight="1" x14ac:dyDescent="0.15">
      <c r="B11" s="757"/>
      <c r="C11" s="759" t="s">
        <v>154</v>
      </c>
      <c r="D11" s="760"/>
      <c r="E11" s="259"/>
      <c r="F11" s="260"/>
      <c r="G11" s="261"/>
      <c r="H11" s="259"/>
      <c r="I11" s="260"/>
      <c r="J11" s="261"/>
      <c r="K11" s="259"/>
      <c r="L11" s="260"/>
      <c r="M11" s="261"/>
      <c r="N11" s="259"/>
      <c r="O11" s="260"/>
      <c r="P11" s="261"/>
      <c r="Q11" s="259"/>
      <c r="R11" s="260"/>
      <c r="S11" s="261"/>
      <c r="T11" s="259"/>
      <c r="U11" s="260"/>
      <c r="V11" s="261"/>
      <c r="W11" s="259"/>
      <c r="X11" s="260"/>
      <c r="Y11" s="260"/>
      <c r="Z11" s="259"/>
      <c r="AA11" s="260"/>
      <c r="AB11" s="263"/>
      <c r="AC11" s="259"/>
      <c r="AD11" s="260"/>
      <c r="AE11" s="261"/>
      <c r="AF11" s="259"/>
      <c r="AG11" s="260"/>
      <c r="AH11" s="261"/>
      <c r="AI11" s="259"/>
      <c r="AJ11" s="260"/>
      <c r="AK11" s="261"/>
      <c r="AL11" s="741"/>
      <c r="AM11" s="742"/>
      <c r="AN11" s="743"/>
    </row>
    <row r="12" spans="1:40" s="49" customFormat="1" ht="26.25" customHeight="1" x14ac:dyDescent="0.15">
      <c r="B12" s="757"/>
      <c r="C12" s="759" t="s">
        <v>155</v>
      </c>
      <c r="D12" s="760"/>
      <c r="E12" s="264"/>
      <c r="F12" s="263"/>
      <c r="G12" s="265"/>
      <c r="H12" s="264"/>
      <c r="I12" s="263"/>
      <c r="J12" s="265"/>
      <c r="K12" s="264"/>
      <c r="L12" s="263"/>
      <c r="M12" s="265"/>
      <c r="N12" s="264"/>
      <c r="O12" s="263"/>
      <c r="P12" s="265"/>
      <c r="Q12" s="264"/>
      <c r="R12" s="263"/>
      <c r="S12" s="265"/>
      <c r="T12" s="264"/>
      <c r="U12" s="263"/>
      <c r="V12" s="265"/>
      <c r="W12" s="264"/>
      <c r="X12" s="263"/>
      <c r="Y12" s="265"/>
      <c r="Z12" s="264"/>
      <c r="AA12" s="263"/>
      <c r="AB12" s="263"/>
      <c r="AC12" s="264"/>
      <c r="AD12" s="263"/>
      <c r="AE12" s="265"/>
      <c r="AF12" s="264"/>
      <c r="AG12" s="263"/>
      <c r="AH12" s="265"/>
      <c r="AI12" s="264"/>
      <c r="AJ12" s="263"/>
      <c r="AK12" s="265"/>
      <c r="AL12" s="741"/>
      <c r="AM12" s="742"/>
      <c r="AN12" s="743"/>
    </row>
    <row r="13" spans="1:40" s="49" customFormat="1" ht="26.25" customHeight="1" x14ac:dyDescent="0.15">
      <c r="B13" s="757"/>
      <c r="C13" s="759" t="s">
        <v>156</v>
      </c>
      <c r="D13" s="760"/>
      <c r="E13" s="264"/>
      <c r="F13" s="263"/>
      <c r="G13" s="265"/>
      <c r="H13" s="264"/>
      <c r="I13" s="263"/>
      <c r="J13" s="265"/>
      <c r="K13" s="264"/>
      <c r="L13" s="263"/>
      <c r="M13" s="265"/>
      <c r="N13" s="264"/>
      <c r="O13" s="263"/>
      <c r="P13" s="265"/>
      <c r="Q13" s="264"/>
      <c r="R13" s="263"/>
      <c r="S13" s="265"/>
      <c r="T13" s="264"/>
      <c r="U13" s="263"/>
      <c r="V13" s="265"/>
      <c r="W13" s="264"/>
      <c r="X13" s="263"/>
      <c r="Y13" s="265"/>
      <c r="Z13" s="264"/>
      <c r="AA13" s="263"/>
      <c r="AB13" s="263"/>
      <c r="AC13" s="264"/>
      <c r="AD13" s="263"/>
      <c r="AE13" s="265"/>
      <c r="AF13" s="264"/>
      <c r="AG13" s="263"/>
      <c r="AH13" s="265"/>
      <c r="AI13" s="264"/>
      <c r="AJ13" s="263"/>
      <c r="AK13" s="265"/>
      <c r="AL13" s="741"/>
      <c r="AM13" s="742"/>
      <c r="AN13" s="743"/>
    </row>
    <row r="14" spans="1:40" s="49" customFormat="1" ht="26.25" customHeight="1" x14ac:dyDescent="0.15">
      <c r="B14" s="757"/>
      <c r="C14" s="759" t="s">
        <v>157</v>
      </c>
      <c r="D14" s="760"/>
      <c r="E14" s="264"/>
      <c r="F14" s="263"/>
      <c r="G14" s="265"/>
      <c r="H14" s="264"/>
      <c r="I14" s="263"/>
      <c r="J14" s="265"/>
      <c r="K14" s="264"/>
      <c r="L14" s="263"/>
      <c r="M14" s="265"/>
      <c r="N14" s="264"/>
      <c r="O14" s="263"/>
      <c r="P14" s="265"/>
      <c r="Q14" s="264"/>
      <c r="R14" s="263"/>
      <c r="S14" s="265"/>
      <c r="T14" s="264"/>
      <c r="U14" s="263"/>
      <c r="V14" s="265"/>
      <c r="W14" s="264"/>
      <c r="X14" s="263"/>
      <c r="Y14" s="265"/>
      <c r="Z14" s="264"/>
      <c r="AA14" s="266"/>
      <c r="AB14" s="263"/>
      <c r="AC14" s="264"/>
      <c r="AD14" s="260"/>
      <c r="AE14" s="265"/>
      <c r="AF14" s="264"/>
      <c r="AG14" s="263"/>
      <c r="AH14" s="265"/>
      <c r="AI14" s="264"/>
      <c r="AJ14" s="263"/>
      <c r="AK14" s="265"/>
      <c r="AL14" s="741"/>
      <c r="AM14" s="742"/>
      <c r="AN14" s="743"/>
    </row>
    <row r="15" spans="1:40" s="49" customFormat="1" ht="26.25" customHeight="1" x14ac:dyDescent="0.15">
      <c r="B15" s="758"/>
      <c r="C15" s="19" t="s">
        <v>158</v>
      </c>
      <c r="D15" s="351"/>
      <c r="E15" s="267"/>
      <c r="F15" s="268"/>
      <c r="G15" s="269"/>
      <c r="H15" s="267"/>
      <c r="I15" s="268"/>
      <c r="J15" s="269"/>
      <c r="K15" s="267"/>
      <c r="L15" s="268"/>
      <c r="M15" s="269"/>
      <c r="N15" s="267"/>
      <c r="O15" s="268"/>
      <c r="P15" s="269"/>
      <c r="Q15" s="267"/>
      <c r="R15" s="268"/>
      <c r="S15" s="269"/>
      <c r="T15" s="267"/>
      <c r="U15" s="268"/>
      <c r="V15" s="269"/>
      <c r="W15" s="267"/>
      <c r="X15" s="268"/>
      <c r="Y15" s="269"/>
      <c r="Z15" s="267"/>
      <c r="AA15" s="268"/>
      <c r="AB15" s="252"/>
      <c r="AC15" s="267"/>
      <c r="AD15" s="268"/>
      <c r="AE15" s="258"/>
      <c r="AF15" s="267"/>
      <c r="AG15" s="268"/>
      <c r="AH15" s="269"/>
      <c r="AI15" s="267"/>
      <c r="AJ15" s="257"/>
      <c r="AK15" s="269"/>
      <c r="AL15" s="741"/>
      <c r="AM15" s="742"/>
      <c r="AN15" s="743"/>
    </row>
    <row r="16" spans="1:40" s="49" customFormat="1" ht="26.25" customHeight="1" x14ac:dyDescent="0.15">
      <c r="B16" s="756" t="s">
        <v>151</v>
      </c>
      <c r="C16" s="754" t="s">
        <v>152</v>
      </c>
      <c r="D16" s="755"/>
      <c r="E16" s="259"/>
      <c r="F16" s="260"/>
      <c r="G16" s="261"/>
      <c r="H16" s="259"/>
      <c r="I16" s="260"/>
      <c r="J16" s="261"/>
      <c r="K16" s="259"/>
      <c r="L16" s="260"/>
      <c r="M16" s="261"/>
      <c r="N16" s="259"/>
      <c r="O16" s="260"/>
      <c r="P16" s="261"/>
      <c r="Q16" s="259"/>
      <c r="R16" s="260"/>
      <c r="S16" s="261"/>
      <c r="T16" s="259"/>
      <c r="U16" s="260"/>
      <c r="V16" s="261"/>
      <c r="W16" s="259"/>
      <c r="X16" s="260"/>
      <c r="Y16" s="260"/>
      <c r="Z16" s="262"/>
      <c r="AA16" s="260"/>
      <c r="AB16" s="263"/>
      <c r="AC16" s="259"/>
      <c r="AD16" s="260"/>
      <c r="AE16" s="261"/>
      <c r="AF16" s="259"/>
      <c r="AG16" s="260"/>
      <c r="AH16" s="261"/>
      <c r="AI16" s="259"/>
      <c r="AJ16" s="260"/>
      <c r="AK16" s="261"/>
      <c r="AL16" s="741"/>
      <c r="AM16" s="742"/>
      <c r="AN16" s="743"/>
    </row>
    <row r="17" spans="2:40" s="49" customFormat="1" ht="26.25" customHeight="1" x14ac:dyDescent="0.15">
      <c r="B17" s="757"/>
      <c r="C17" s="759" t="s">
        <v>153</v>
      </c>
      <c r="D17" s="760"/>
      <c r="E17" s="259"/>
      <c r="F17" s="260"/>
      <c r="G17" s="261"/>
      <c r="H17" s="259"/>
      <c r="I17" s="260"/>
      <c r="J17" s="261"/>
      <c r="K17" s="259"/>
      <c r="L17" s="260"/>
      <c r="M17" s="261"/>
      <c r="N17" s="259"/>
      <c r="O17" s="260"/>
      <c r="P17" s="261"/>
      <c r="Q17" s="259"/>
      <c r="R17" s="260"/>
      <c r="S17" s="261"/>
      <c r="T17" s="259"/>
      <c r="U17" s="260"/>
      <c r="V17" s="261"/>
      <c r="W17" s="259"/>
      <c r="X17" s="260"/>
      <c r="Y17" s="260"/>
      <c r="Z17" s="259"/>
      <c r="AA17" s="260"/>
      <c r="AB17" s="263"/>
      <c r="AC17" s="259"/>
      <c r="AD17" s="260"/>
      <c r="AE17" s="261"/>
      <c r="AF17" s="259"/>
      <c r="AG17" s="260"/>
      <c r="AH17" s="261"/>
      <c r="AI17" s="259"/>
      <c r="AJ17" s="260"/>
      <c r="AK17" s="261"/>
      <c r="AL17" s="741"/>
      <c r="AM17" s="742"/>
      <c r="AN17" s="743"/>
    </row>
    <row r="18" spans="2:40" s="49" customFormat="1" ht="26.25" customHeight="1" x14ac:dyDescent="0.15">
      <c r="B18" s="757"/>
      <c r="C18" s="759" t="s">
        <v>154</v>
      </c>
      <c r="D18" s="760"/>
      <c r="E18" s="259"/>
      <c r="F18" s="260"/>
      <c r="G18" s="261"/>
      <c r="H18" s="259"/>
      <c r="I18" s="260"/>
      <c r="J18" s="261"/>
      <c r="K18" s="259"/>
      <c r="L18" s="260"/>
      <c r="M18" s="261"/>
      <c r="N18" s="259"/>
      <c r="O18" s="260"/>
      <c r="P18" s="261"/>
      <c r="Q18" s="259"/>
      <c r="R18" s="260"/>
      <c r="S18" s="261"/>
      <c r="T18" s="259"/>
      <c r="U18" s="260"/>
      <c r="V18" s="261"/>
      <c r="W18" s="259"/>
      <c r="X18" s="260"/>
      <c r="Y18" s="260"/>
      <c r="Z18" s="259"/>
      <c r="AA18" s="260"/>
      <c r="AB18" s="263"/>
      <c r="AC18" s="259"/>
      <c r="AD18" s="260"/>
      <c r="AE18" s="261"/>
      <c r="AF18" s="259"/>
      <c r="AG18" s="260"/>
      <c r="AH18" s="261"/>
      <c r="AI18" s="259"/>
      <c r="AJ18" s="260"/>
      <c r="AK18" s="261"/>
      <c r="AL18" s="741"/>
      <c r="AM18" s="742"/>
      <c r="AN18" s="743"/>
    </row>
    <row r="19" spans="2:40" s="49" customFormat="1" ht="26.25" customHeight="1" x14ac:dyDescent="0.15">
      <c r="B19" s="757"/>
      <c r="C19" s="759" t="s">
        <v>155</v>
      </c>
      <c r="D19" s="760"/>
      <c r="E19" s="264"/>
      <c r="F19" s="263"/>
      <c r="G19" s="265"/>
      <c r="H19" s="264"/>
      <c r="I19" s="263"/>
      <c r="J19" s="265"/>
      <c r="K19" s="264"/>
      <c r="L19" s="263"/>
      <c r="M19" s="265"/>
      <c r="N19" s="264"/>
      <c r="O19" s="263"/>
      <c r="P19" s="265"/>
      <c r="Q19" s="264"/>
      <c r="R19" s="263"/>
      <c r="S19" s="265"/>
      <c r="T19" s="264"/>
      <c r="U19" s="263"/>
      <c r="V19" s="265"/>
      <c r="W19" s="264"/>
      <c r="X19" s="263"/>
      <c r="Y19" s="265"/>
      <c r="Z19" s="264"/>
      <c r="AA19" s="263"/>
      <c r="AB19" s="263"/>
      <c r="AC19" s="264"/>
      <c r="AD19" s="263"/>
      <c r="AE19" s="265"/>
      <c r="AF19" s="264"/>
      <c r="AG19" s="263"/>
      <c r="AH19" s="265"/>
      <c r="AI19" s="264"/>
      <c r="AJ19" s="263"/>
      <c r="AK19" s="265"/>
      <c r="AL19" s="741"/>
      <c r="AM19" s="742"/>
      <c r="AN19" s="743"/>
    </row>
    <row r="20" spans="2:40" s="49" customFormat="1" ht="26.25" customHeight="1" x14ac:dyDescent="0.15">
      <c r="B20" s="757"/>
      <c r="C20" s="759" t="s">
        <v>156</v>
      </c>
      <c r="D20" s="760"/>
      <c r="E20" s="264"/>
      <c r="F20" s="263"/>
      <c r="G20" s="265"/>
      <c r="H20" s="264"/>
      <c r="I20" s="263"/>
      <c r="J20" s="265"/>
      <c r="K20" s="264"/>
      <c r="L20" s="263"/>
      <c r="M20" s="265"/>
      <c r="N20" s="264"/>
      <c r="O20" s="263"/>
      <c r="P20" s="265"/>
      <c r="Q20" s="264"/>
      <c r="R20" s="263"/>
      <c r="S20" s="265"/>
      <c r="T20" s="264"/>
      <c r="U20" s="263"/>
      <c r="V20" s="265"/>
      <c r="W20" s="264"/>
      <c r="X20" s="263"/>
      <c r="Y20" s="265"/>
      <c r="Z20" s="264"/>
      <c r="AA20" s="263"/>
      <c r="AB20" s="263"/>
      <c r="AC20" s="264"/>
      <c r="AD20" s="263"/>
      <c r="AE20" s="265"/>
      <c r="AF20" s="264"/>
      <c r="AG20" s="263"/>
      <c r="AH20" s="265"/>
      <c r="AI20" s="264"/>
      <c r="AJ20" s="263"/>
      <c r="AK20" s="265"/>
      <c r="AL20" s="741"/>
      <c r="AM20" s="742"/>
      <c r="AN20" s="743"/>
    </row>
    <row r="21" spans="2:40" s="49" customFormat="1" ht="26.25" customHeight="1" x14ac:dyDescent="0.15">
      <c r="B21" s="757"/>
      <c r="C21" s="759" t="s">
        <v>157</v>
      </c>
      <c r="D21" s="760"/>
      <c r="E21" s="264"/>
      <c r="F21" s="263"/>
      <c r="G21" s="265"/>
      <c r="H21" s="264"/>
      <c r="I21" s="263"/>
      <c r="J21" s="265"/>
      <c r="K21" s="264"/>
      <c r="L21" s="263"/>
      <c r="M21" s="265"/>
      <c r="N21" s="264"/>
      <c r="O21" s="263"/>
      <c r="P21" s="265"/>
      <c r="Q21" s="264"/>
      <c r="R21" s="263"/>
      <c r="S21" s="265"/>
      <c r="T21" s="264"/>
      <c r="U21" s="263"/>
      <c r="V21" s="265"/>
      <c r="W21" s="264"/>
      <c r="X21" s="263"/>
      <c r="Y21" s="265"/>
      <c r="Z21" s="264"/>
      <c r="AA21" s="266"/>
      <c r="AB21" s="263"/>
      <c r="AC21" s="264"/>
      <c r="AD21" s="260"/>
      <c r="AE21" s="265"/>
      <c r="AF21" s="264"/>
      <c r="AG21" s="263"/>
      <c r="AH21" s="265"/>
      <c r="AI21" s="264"/>
      <c r="AJ21" s="263"/>
      <c r="AK21" s="265"/>
      <c r="AL21" s="741"/>
      <c r="AM21" s="742"/>
      <c r="AN21" s="743"/>
    </row>
    <row r="22" spans="2:40" s="49" customFormat="1" ht="26.25" customHeight="1" x14ac:dyDescent="0.15">
      <c r="B22" s="758"/>
      <c r="C22" s="19" t="s">
        <v>158</v>
      </c>
      <c r="D22" s="351"/>
      <c r="E22" s="267"/>
      <c r="F22" s="268"/>
      <c r="G22" s="269"/>
      <c r="H22" s="267"/>
      <c r="I22" s="268"/>
      <c r="J22" s="269"/>
      <c r="K22" s="267"/>
      <c r="L22" s="268"/>
      <c r="M22" s="269"/>
      <c r="N22" s="267"/>
      <c r="O22" s="268"/>
      <c r="P22" s="269"/>
      <c r="Q22" s="267"/>
      <c r="R22" s="268"/>
      <c r="S22" s="269"/>
      <c r="T22" s="267"/>
      <c r="U22" s="268"/>
      <c r="V22" s="269"/>
      <c r="W22" s="267"/>
      <c r="X22" s="268"/>
      <c r="Y22" s="269"/>
      <c r="Z22" s="267"/>
      <c r="AA22" s="268"/>
      <c r="AB22" s="252"/>
      <c r="AC22" s="267"/>
      <c r="AD22" s="268"/>
      <c r="AE22" s="258"/>
      <c r="AF22" s="267"/>
      <c r="AG22" s="268"/>
      <c r="AH22" s="269"/>
      <c r="AI22" s="267"/>
      <c r="AJ22" s="257"/>
      <c r="AK22" s="269"/>
      <c r="AL22" s="741"/>
      <c r="AM22" s="742"/>
      <c r="AN22" s="743"/>
    </row>
    <row r="23" spans="2:40" s="49" customFormat="1" ht="26.25" customHeight="1" x14ac:dyDescent="0.15">
      <c r="B23" s="756" t="s">
        <v>159</v>
      </c>
      <c r="C23" s="754" t="s">
        <v>152</v>
      </c>
      <c r="D23" s="755"/>
      <c r="E23" s="259"/>
      <c r="F23" s="260"/>
      <c r="G23" s="261"/>
      <c r="H23" s="259"/>
      <c r="I23" s="260"/>
      <c r="J23" s="261"/>
      <c r="K23" s="259"/>
      <c r="L23" s="260"/>
      <c r="M23" s="261"/>
      <c r="N23" s="259"/>
      <c r="O23" s="260"/>
      <c r="P23" s="261"/>
      <c r="Q23" s="259"/>
      <c r="R23" s="260"/>
      <c r="S23" s="261"/>
      <c r="T23" s="259"/>
      <c r="U23" s="260"/>
      <c r="V23" s="261"/>
      <c r="W23" s="259"/>
      <c r="X23" s="260"/>
      <c r="Y23" s="261"/>
      <c r="Z23" s="262"/>
      <c r="AA23" s="260"/>
      <c r="AB23" s="263"/>
      <c r="AC23" s="259"/>
      <c r="AD23" s="260"/>
      <c r="AE23" s="261"/>
      <c r="AF23" s="259"/>
      <c r="AG23" s="260"/>
      <c r="AH23" s="261"/>
      <c r="AI23" s="259"/>
      <c r="AJ23" s="260"/>
      <c r="AK23" s="261"/>
      <c r="AL23" s="741"/>
      <c r="AM23" s="742"/>
      <c r="AN23" s="743"/>
    </row>
    <row r="24" spans="2:40" s="49" customFormat="1" ht="26.25" customHeight="1" x14ac:dyDescent="0.15">
      <c r="B24" s="757"/>
      <c r="C24" s="759" t="s">
        <v>153</v>
      </c>
      <c r="D24" s="760"/>
      <c r="E24" s="259"/>
      <c r="F24" s="260"/>
      <c r="G24" s="261"/>
      <c r="H24" s="259"/>
      <c r="I24" s="260"/>
      <c r="J24" s="261"/>
      <c r="K24" s="259"/>
      <c r="L24" s="260"/>
      <c r="M24" s="261"/>
      <c r="N24" s="259"/>
      <c r="O24" s="260"/>
      <c r="P24" s="261"/>
      <c r="Q24" s="259"/>
      <c r="R24" s="260"/>
      <c r="S24" s="261"/>
      <c r="T24" s="259"/>
      <c r="U24" s="260"/>
      <c r="V24" s="261"/>
      <c r="W24" s="259"/>
      <c r="X24" s="260"/>
      <c r="Y24" s="261"/>
      <c r="Z24" s="259"/>
      <c r="AA24" s="260"/>
      <c r="AB24" s="263"/>
      <c r="AC24" s="259"/>
      <c r="AD24" s="260"/>
      <c r="AE24" s="261"/>
      <c r="AF24" s="259"/>
      <c r="AG24" s="260"/>
      <c r="AH24" s="261"/>
      <c r="AI24" s="259"/>
      <c r="AJ24" s="260"/>
      <c r="AK24" s="261"/>
      <c r="AL24" s="741"/>
      <c r="AM24" s="742"/>
      <c r="AN24" s="743"/>
    </row>
    <row r="25" spans="2:40" s="49" customFormat="1" ht="26.25" customHeight="1" x14ac:dyDescent="0.15">
      <c r="B25" s="757"/>
      <c r="C25" s="759" t="s">
        <v>154</v>
      </c>
      <c r="D25" s="760"/>
      <c r="E25" s="259"/>
      <c r="F25" s="260"/>
      <c r="G25" s="261"/>
      <c r="H25" s="259"/>
      <c r="I25" s="260"/>
      <c r="J25" s="261"/>
      <c r="K25" s="259"/>
      <c r="L25" s="260"/>
      <c r="M25" s="261"/>
      <c r="N25" s="259"/>
      <c r="O25" s="260"/>
      <c r="P25" s="261"/>
      <c r="Q25" s="259"/>
      <c r="R25" s="260"/>
      <c r="S25" s="261"/>
      <c r="T25" s="259"/>
      <c r="U25" s="260"/>
      <c r="V25" s="261"/>
      <c r="W25" s="259"/>
      <c r="X25" s="260"/>
      <c r="Y25" s="261"/>
      <c r="Z25" s="259"/>
      <c r="AA25" s="260"/>
      <c r="AB25" s="263"/>
      <c r="AC25" s="259"/>
      <c r="AD25" s="260"/>
      <c r="AE25" s="261"/>
      <c r="AF25" s="259"/>
      <c r="AG25" s="260"/>
      <c r="AH25" s="261"/>
      <c r="AI25" s="259"/>
      <c r="AJ25" s="260"/>
      <c r="AK25" s="261"/>
      <c r="AL25" s="741"/>
      <c r="AM25" s="742"/>
      <c r="AN25" s="743"/>
    </row>
    <row r="26" spans="2:40" s="49" customFormat="1" ht="26.25" customHeight="1" x14ac:dyDescent="0.15">
      <c r="B26" s="757"/>
      <c r="C26" s="759" t="s">
        <v>155</v>
      </c>
      <c r="D26" s="760"/>
      <c r="E26" s="259"/>
      <c r="F26" s="260"/>
      <c r="G26" s="265"/>
      <c r="H26" s="259"/>
      <c r="I26" s="260"/>
      <c r="J26" s="261"/>
      <c r="K26" s="259"/>
      <c r="L26" s="260"/>
      <c r="M26" s="261"/>
      <c r="N26" s="259"/>
      <c r="O26" s="260"/>
      <c r="P26" s="261"/>
      <c r="Q26" s="259"/>
      <c r="R26" s="260"/>
      <c r="S26" s="261"/>
      <c r="T26" s="259"/>
      <c r="U26" s="260"/>
      <c r="V26" s="261"/>
      <c r="W26" s="259"/>
      <c r="X26" s="260"/>
      <c r="Y26" s="261"/>
      <c r="Z26" s="259"/>
      <c r="AA26" s="260"/>
      <c r="AB26" s="263"/>
      <c r="AC26" s="259"/>
      <c r="AD26" s="260"/>
      <c r="AE26" s="261"/>
      <c r="AF26" s="259"/>
      <c r="AG26" s="260"/>
      <c r="AH26" s="261"/>
      <c r="AI26" s="259"/>
      <c r="AJ26" s="260"/>
      <c r="AK26" s="261"/>
      <c r="AL26" s="741"/>
      <c r="AM26" s="742"/>
      <c r="AN26" s="743"/>
    </row>
    <row r="27" spans="2:40" s="49" customFormat="1" ht="26.25" customHeight="1" x14ac:dyDescent="0.15">
      <c r="B27" s="757"/>
      <c r="C27" s="759" t="s">
        <v>156</v>
      </c>
      <c r="D27" s="760"/>
      <c r="E27" s="264"/>
      <c r="F27" s="263"/>
      <c r="G27" s="265"/>
      <c r="H27" s="264"/>
      <c r="I27" s="263"/>
      <c r="J27" s="265"/>
      <c r="K27" s="264"/>
      <c r="L27" s="263"/>
      <c r="M27" s="265"/>
      <c r="N27" s="264"/>
      <c r="O27" s="263"/>
      <c r="P27" s="265"/>
      <c r="Q27" s="264"/>
      <c r="R27" s="263"/>
      <c r="S27" s="265"/>
      <c r="T27" s="264"/>
      <c r="U27" s="263"/>
      <c r="V27" s="265"/>
      <c r="W27" s="259"/>
      <c r="X27" s="260"/>
      <c r="Y27" s="261"/>
      <c r="Z27" s="259"/>
      <c r="AA27" s="260"/>
      <c r="AB27" s="263"/>
      <c r="AC27" s="259"/>
      <c r="AD27" s="260"/>
      <c r="AE27" s="261"/>
      <c r="AF27" s="259"/>
      <c r="AG27" s="260"/>
      <c r="AH27" s="261"/>
      <c r="AI27" s="264"/>
      <c r="AJ27" s="263"/>
      <c r="AK27" s="265"/>
      <c r="AL27" s="741"/>
      <c r="AM27" s="742"/>
      <c r="AN27" s="743"/>
    </row>
    <row r="28" spans="2:40" s="49" customFormat="1" ht="26.25" customHeight="1" x14ac:dyDescent="0.15">
      <c r="B28" s="757"/>
      <c r="C28" s="759" t="s">
        <v>157</v>
      </c>
      <c r="D28" s="760"/>
      <c r="E28" s="264"/>
      <c r="F28" s="263"/>
      <c r="G28" s="265"/>
      <c r="H28" s="264"/>
      <c r="I28" s="263"/>
      <c r="J28" s="265"/>
      <c r="K28" s="264"/>
      <c r="L28" s="263"/>
      <c r="M28" s="265"/>
      <c r="N28" s="264"/>
      <c r="O28" s="263"/>
      <c r="P28" s="265"/>
      <c r="Q28" s="264"/>
      <c r="R28" s="263"/>
      <c r="S28" s="265"/>
      <c r="T28" s="264"/>
      <c r="U28" s="263"/>
      <c r="V28" s="265"/>
      <c r="W28" s="264"/>
      <c r="X28" s="263"/>
      <c r="Y28" s="265"/>
      <c r="Z28" s="264"/>
      <c r="AA28" s="263"/>
      <c r="AB28" s="265"/>
      <c r="AC28" s="264"/>
      <c r="AD28" s="263"/>
      <c r="AE28" s="265"/>
      <c r="AF28" s="264"/>
      <c r="AG28" s="260"/>
      <c r="AH28" s="261"/>
      <c r="AI28" s="264"/>
      <c r="AJ28" s="263"/>
      <c r="AK28" s="265"/>
      <c r="AL28" s="741"/>
      <c r="AM28" s="742"/>
      <c r="AN28" s="743"/>
    </row>
    <row r="29" spans="2:40" s="49" customFormat="1" ht="26.25" customHeight="1" x14ac:dyDescent="0.15">
      <c r="B29" s="758"/>
      <c r="C29" s="19" t="s">
        <v>158</v>
      </c>
      <c r="D29" s="351"/>
      <c r="E29" s="267"/>
      <c r="F29" s="268"/>
      <c r="G29" s="269"/>
      <c r="H29" s="267"/>
      <c r="I29" s="268"/>
      <c r="J29" s="269"/>
      <c r="K29" s="267"/>
      <c r="L29" s="268"/>
      <c r="M29" s="269"/>
      <c r="N29" s="267"/>
      <c r="O29" s="268"/>
      <c r="P29" s="269"/>
      <c r="Q29" s="267"/>
      <c r="R29" s="268"/>
      <c r="S29" s="269"/>
      <c r="T29" s="267"/>
      <c r="U29" s="268"/>
      <c r="V29" s="269"/>
      <c r="W29" s="267"/>
      <c r="X29" s="268"/>
      <c r="Y29" s="269"/>
      <c r="Z29" s="267"/>
      <c r="AA29" s="268"/>
      <c r="AB29" s="269"/>
      <c r="AC29" s="267"/>
      <c r="AD29" s="268"/>
      <c r="AE29" s="265"/>
      <c r="AF29" s="267"/>
      <c r="AG29" s="268"/>
      <c r="AH29" s="269"/>
      <c r="AI29" s="267"/>
      <c r="AJ29" s="263"/>
      <c r="AK29" s="269"/>
      <c r="AL29" s="744"/>
      <c r="AM29" s="745"/>
      <c r="AN29" s="746"/>
    </row>
    <row r="30" spans="2:40" s="49" customFormat="1" ht="26.25" customHeight="1" x14ac:dyDescent="0.15">
      <c r="B30" s="767" t="s">
        <v>161</v>
      </c>
      <c r="C30" s="768"/>
      <c r="D30" s="351"/>
      <c r="E30" s="761"/>
      <c r="F30" s="761"/>
      <c r="G30" s="761"/>
      <c r="H30" s="761"/>
      <c r="I30" s="761"/>
      <c r="J30" s="761"/>
      <c r="K30" s="761"/>
      <c r="L30" s="761"/>
      <c r="M30" s="761"/>
      <c r="N30" s="761"/>
      <c r="O30" s="761"/>
      <c r="P30" s="761"/>
      <c r="Q30" s="761"/>
      <c r="R30" s="761"/>
      <c r="S30" s="761"/>
      <c r="T30" s="761"/>
      <c r="U30" s="761"/>
      <c r="V30" s="761"/>
      <c r="W30" s="761"/>
      <c r="X30" s="761"/>
      <c r="Y30" s="761"/>
      <c r="Z30" s="761"/>
      <c r="AA30" s="761"/>
      <c r="AB30" s="761"/>
      <c r="AC30" s="761"/>
      <c r="AD30" s="761"/>
      <c r="AE30" s="761"/>
      <c r="AF30" s="761"/>
      <c r="AG30" s="761"/>
      <c r="AH30" s="761"/>
      <c r="AI30" s="761"/>
      <c r="AJ30" s="761"/>
      <c r="AK30" s="761"/>
      <c r="AL30" s="761"/>
      <c r="AM30" s="761"/>
      <c r="AN30" s="762"/>
    </row>
    <row r="31" spans="2:40" s="49" customFormat="1" ht="26.25" customHeight="1" x14ac:dyDescent="0.15">
      <c r="B31" s="767" t="s">
        <v>160</v>
      </c>
      <c r="C31" s="768"/>
      <c r="D31" s="351"/>
      <c r="E31" s="763"/>
      <c r="F31" s="763"/>
      <c r="G31" s="763"/>
      <c r="H31" s="763"/>
      <c r="I31" s="763"/>
      <c r="J31" s="763"/>
      <c r="K31" s="763"/>
      <c r="L31" s="763"/>
      <c r="M31" s="763"/>
      <c r="N31" s="763"/>
      <c r="O31" s="763"/>
      <c r="P31" s="763"/>
      <c r="Q31" s="763"/>
      <c r="R31" s="763"/>
      <c r="S31" s="763"/>
      <c r="T31" s="763"/>
      <c r="U31" s="763"/>
      <c r="V31" s="763"/>
      <c r="W31" s="763"/>
      <c r="X31" s="763"/>
      <c r="Y31" s="763"/>
      <c r="Z31" s="763"/>
      <c r="AA31" s="763"/>
      <c r="AB31" s="763"/>
      <c r="AC31" s="763"/>
      <c r="AD31" s="763"/>
      <c r="AE31" s="763"/>
      <c r="AF31" s="763"/>
      <c r="AG31" s="763"/>
      <c r="AH31" s="763"/>
      <c r="AI31" s="763"/>
      <c r="AJ31" s="763"/>
      <c r="AK31" s="763"/>
      <c r="AL31" s="763"/>
      <c r="AM31" s="763"/>
      <c r="AN31" s="764"/>
    </row>
    <row r="32" spans="2:40" s="49" customFormat="1" ht="26.25" customHeight="1" x14ac:dyDescent="0.15">
      <c r="B32" s="769" t="s">
        <v>347</v>
      </c>
      <c r="C32" s="770"/>
      <c r="D32" s="351"/>
      <c r="E32" s="765"/>
      <c r="F32" s="765"/>
      <c r="G32" s="765"/>
      <c r="H32" s="765"/>
      <c r="I32" s="765"/>
      <c r="J32" s="765"/>
      <c r="K32" s="765"/>
      <c r="L32" s="765"/>
      <c r="M32" s="765"/>
      <c r="N32" s="765"/>
      <c r="O32" s="765"/>
      <c r="P32" s="765"/>
      <c r="Q32" s="765"/>
      <c r="R32" s="765"/>
      <c r="S32" s="765"/>
      <c r="T32" s="765"/>
      <c r="U32" s="765"/>
      <c r="V32" s="765"/>
      <c r="W32" s="765"/>
      <c r="X32" s="765"/>
      <c r="Y32" s="765"/>
      <c r="Z32" s="765"/>
      <c r="AA32" s="765"/>
      <c r="AB32" s="765"/>
      <c r="AC32" s="765"/>
      <c r="AD32" s="765"/>
      <c r="AE32" s="765"/>
      <c r="AF32" s="765"/>
      <c r="AG32" s="765"/>
      <c r="AH32" s="765"/>
      <c r="AI32" s="765"/>
      <c r="AJ32" s="765"/>
      <c r="AK32" s="765"/>
      <c r="AL32" s="765"/>
      <c r="AM32" s="765"/>
      <c r="AN32" s="766"/>
    </row>
    <row r="33" spans="2:40" s="49" customFormat="1" ht="17.25" customHeight="1" x14ac:dyDescent="0.15">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row>
    <row r="34" spans="2:40" ht="6.75" customHeight="1" x14ac:dyDescent="0.15"/>
  </sheetData>
  <sheetProtection sheet="1" formatCells="0"/>
  <mergeCells count="45">
    <mergeCell ref="E30:AN32"/>
    <mergeCell ref="AI5:AK5"/>
    <mergeCell ref="B30:C30"/>
    <mergeCell ref="B31:C31"/>
    <mergeCell ref="B32:C32"/>
    <mergeCell ref="C20:D20"/>
    <mergeCell ref="C21:D21"/>
    <mergeCell ref="B23:B29"/>
    <mergeCell ref="C23:D23"/>
    <mergeCell ref="C24:D24"/>
    <mergeCell ref="C25:D25"/>
    <mergeCell ref="C26:D26"/>
    <mergeCell ref="C27:D27"/>
    <mergeCell ref="C28:D28"/>
    <mergeCell ref="B6:D6"/>
    <mergeCell ref="B7:B8"/>
    <mergeCell ref="C7:D7"/>
    <mergeCell ref="B16:B22"/>
    <mergeCell ref="C16:D16"/>
    <mergeCell ref="C17:D17"/>
    <mergeCell ref="C18:D18"/>
    <mergeCell ref="C19:D19"/>
    <mergeCell ref="B9:B15"/>
    <mergeCell ref="C9:D9"/>
    <mergeCell ref="C10:D10"/>
    <mergeCell ref="C11:D11"/>
    <mergeCell ref="C12:D12"/>
    <mergeCell ref="C13:D13"/>
    <mergeCell ref="C14:D14"/>
    <mergeCell ref="AL6:AN29"/>
    <mergeCell ref="Z5:AB5"/>
    <mergeCell ref="A2:AN2"/>
    <mergeCell ref="B4:D5"/>
    <mergeCell ref="E4:AE4"/>
    <mergeCell ref="AF4:AN4"/>
    <mergeCell ref="E5:G5"/>
    <mergeCell ref="H5:J5"/>
    <mergeCell ref="K5:M5"/>
    <mergeCell ref="N5:P5"/>
    <mergeCell ref="Q5:S5"/>
    <mergeCell ref="AL5:AN5"/>
    <mergeCell ref="T5:V5"/>
    <mergeCell ref="W5:Y5"/>
    <mergeCell ref="AC5:AE5"/>
    <mergeCell ref="AF5:AH5"/>
  </mergeCells>
  <phoneticPr fontId="3"/>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dimension ref="A1:O48"/>
  <sheetViews>
    <sheetView workbookViewId="0"/>
  </sheetViews>
  <sheetFormatPr defaultRowHeight="13.5" x14ac:dyDescent="0.15"/>
  <sheetData>
    <row r="1" spans="1:15" x14ac:dyDescent="0.15">
      <c r="A1" t="s">
        <v>319</v>
      </c>
      <c r="B1" t="s">
        <v>233</v>
      </c>
      <c r="C1" t="s">
        <v>235</v>
      </c>
      <c r="D1" t="s">
        <v>236</v>
      </c>
      <c r="E1" t="s">
        <v>240</v>
      </c>
      <c r="F1" t="s">
        <v>243</v>
      </c>
      <c r="G1" t="s">
        <v>248</v>
      </c>
      <c r="H1" t="s">
        <v>253</v>
      </c>
      <c r="I1" t="s">
        <v>258</v>
      </c>
      <c r="J1" t="s">
        <v>259</v>
      </c>
      <c r="K1" t="s">
        <v>317</v>
      </c>
      <c r="L1" t="s">
        <v>359</v>
      </c>
      <c r="M1" t="s">
        <v>387</v>
      </c>
      <c r="N1" t="s">
        <v>394</v>
      </c>
      <c r="O1" t="s">
        <v>552</v>
      </c>
    </row>
    <row r="2" spans="1:15" x14ac:dyDescent="0.15">
      <c r="A2" t="s">
        <v>320</v>
      </c>
      <c r="B2" t="s">
        <v>33</v>
      </c>
      <c r="C2" t="s">
        <v>234</v>
      </c>
      <c r="D2" t="s">
        <v>237</v>
      </c>
      <c r="E2" t="s">
        <v>241</v>
      </c>
      <c r="F2" t="s">
        <v>244</v>
      </c>
      <c r="G2" t="s">
        <v>249</v>
      </c>
      <c r="H2" t="s">
        <v>254</v>
      </c>
      <c r="I2" t="s">
        <v>260</v>
      </c>
      <c r="J2" t="s">
        <v>265</v>
      </c>
      <c r="K2" t="s">
        <v>270</v>
      </c>
      <c r="L2" t="s">
        <v>362</v>
      </c>
      <c r="M2" t="s">
        <v>390</v>
      </c>
      <c r="N2" t="s">
        <v>391</v>
      </c>
      <c r="O2" t="s">
        <v>553</v>
      </c>
    </row>
    <row r="3" spans="1:15" x14ac:dyDescent="0.15">
      <c r="A3" t="s">
        <v>321</v>
      </c>
      <c r="B3" t="s">
        <v>256</v>
      </c>
      <c r="C3" t="s">
        <v>183</v>
      </c>
      <c r="D3" t="s">
        <v>238</v>
      </c>
      <c r="E3" t="s">
        <v>242</v>
      </c>
      <c r="F3" t="s">
        <v>245</v>
      </c>
      <c r="G3" t="s">
        <v>250</v>
      </c>
      <c r="H3" t="s">
        <v>255</v>
      </c>
      <c r="I3" t="s">
        <v>261</v>
      </c>
      <c r="J3" t="s">
        <v>262</v>
      </c>
      <c r="K3" t="s">
        <v>271</v>
      </c>
      <c r="L3" t="s">
        <v>363</v>
      </c>
      <c r="M3" t="s">
        <v>388</v>
      </c>
      <c r="N3" t="s">
        <v>392</v>
      </c>
      <c r="O3" t="s">
        <v>554</v>
      </c>
    </row>
    <row r="4" spans="1:15" x14ac:dyDescent="0.15">
      <c r="B4" t="s">
        <v>257</v>
      </c>
      <c r="D4" t="s">
        <v>239</v>
      </c>
      <c r="F4" t="s">
        <v>246</v>
      </c>
      <c r="G4" t="s">
        <v>251</v>
      </c>
      <c r="I4" t="s">
        <v>262</v>
      </c>
      <c r="J4" t="s">
        <v>266</v>
      </c>
      <c r="K4" t="s">
        <v>272</v>
      </c>
      <c r="L4" t="s">
        <v>364</v>
      </c>
      <c r="M4" t="s">
        <v>389</v>
      </c>
      <c r="N4" t="s">
        <v>393</v>
      </c>
      <c r="O4" t="s">
        <v>555</v>
      </c>
    </row>
    <row r="5" spans="1:15" x14ac:dyDescent="0.15">
      <c r="F5" t="s">
        <v>247</v>
      </c>
      <c r="G5" t="s">
        <v>252</v>
      </c>
      <c r="I5" t="s">
        <v>263</v>
      </c>
      <c r="J5" t="s">
        <v>264</v>
      </c>
      <c r="K5" t="s">
        <v>273</v>
      </c>
      <c r="L5" t="s">
        <v>365</v>
      </c>
      <c r="M5" t="s">
        <v>470</v>
      </c>
      <c r="O5" t="s">
        <v>556</v>
      </c>
    </row>
    <row r="6" spans="1:15" x14ac:dyDescent="0.15">
      <c r="I6" t="s">
        <v>264</v>
      </c>
      <c r="J6" t="s">
        <v>166</v>
      </c>
      <c r="K6" t="s">
        <v>274</v>
      </c>
      <c r="L6" t="s">
        <v>366</v>
      </c>
      <c r="M6" t="s">
        <v>471</v>
      </c>
      <c r="O6" t="s">
        <v>557</v>
      </c>
    </row>
    <row r="7" spans="1:15" x14ac:dyDescent="0.15">
      <c r="I7" t="s">
        <v>166</v>
      </c>
      <c r="K7" t="s">
        <v>275</v>
      </c>
      <c r="L7" t="s">
        <v>367</v>
      </c>
      <c r="M7" t="s">
        <v>472</v>
      </c>
      <c r="O7" t="s">
        <v>558</v>
      </c>
    </row>
    <row r="8" spans="1:15" x14ac:dyDescent="0.15">
      <c r="K8" t="s">
        <v>276</v>
      </c>
      <c r="L8" t="s">
        <v>368</v>
      </c>
      <c r="O8" t="s">
        <v>559</v>
      </c>
    </row>
    <row r="9" spans="1:15" x14ac:dyDescent="0.15">
      <c r="K9" t="s">
        <v>277</v>
      </c>
      <c r="L9" t="s">
        <v>369</v>
      </c>
      <c r="O9" t="s">
        <v>560</v>
      </c>
    </row>
    <row r="10" spans="1:15" x14ac:dyDescent="0.15">
      <c r="K10" t="s">
        <v>278</v>
      </c>
      <c r="L10" t="s">
        <v>370</v>
      </c>
      <c r="O10" t="s">
        <v>561</v>
      </c>
    </row>
    <row r="11" spans="1:15" x14ac:dyDescent="0.15">
      <c r="K11" t="s">
        <v>279</v>
      </c>
      <c r="L11" t="s">
        <v>371</v>
      </c>
      <c r="O11" t="s">
        <v>626</v>
      </c>
    </row>
    <row r="12" spans="1:15" x14ac:dyDescent="0.15">
      <c r="K12" t="s">
        <v>280</v>
      </c>
      <c r="L12" t="s">
        <v>372</v>
      </c>
    </row>
    <row r="13" spans="1:15" x14ac:dyDescent="0.15">
      <c r="K13" t="s">
        <v>281</v>
      </c>
      <c r="L13" t="s">
        <v>373</v>
      </c>
    </row>
    <row r="14" spans="1:15" x14ac:dyDescent="0.15">
      <c r="K14" t="s">
        <v>282</v>
      </c>
      <c r="L14" t="s">
        <v>374</v>
      </c>
    </row>
    <row r="15" spans="1:15" x14ac:dyDescent="0.15">
      <c r="K15" t="s">
        <v>283</v>
      </c>
      <c r="L15" t="s">
        <v>375</v>
      </c>
    </row>
    <row r="16" spans="1:15" x14ac:dyDescent="0.15">
      <c r="K16" t="s">
        <v>284</v>
      </c>
      <c r="L16" t="s">
        <v>376</v>
      </c>
    </row>
    <row r="17" spans="11:12" x14ac:dyDescent="0.15">
      <c r="K17" t="s">
        <v>285</v>
      </c>
      <c r="L17" t="s">
        <v>377</v>
      </c>
    </row>
    <row r="18" spans="11:12" x14ac:dyDescent="0.15">
      <c r="K18" t="s">
        <v>286</v>
      </c>
      <c r="L18" t="s">
        <v>378</v>
      </c>
    </row>
    <row r="19" spans="11:12" x14ac:dyDescent="0.15">
      <c r="K19" t="s">
        <v>287</v>
      </c>
      <c r="L19" t="s">
        <v>379</v>
      </c>
    </row>
    <row r="20" spans="11:12" x14ac:dyDescent="0.15">
      <c r="K20" t="s">
        <v>288</v>
      </c>
      <c r="L20" t="s">
        <v>380</v>
      </c>
    </row>
    <row r="21" spans="11:12" x14ac:dyDescent="0.15">
      <c r="K21" t="s">
        <v>289</v>
      </c>
      <c r="L21" t="s">
        <v>381</v>
      </c>
    </row>
    <row r="22" spans="11:12" x14ac:dyDescent="0.15">
      <c r="K22" t="s">
        <v>290</v>
      </c>
    </row>
    <row r="23" spans="11:12" x14ac:dyDescent="0.15">
      <c r="K23" t="s">
        <v>291</v>
      </c>
    </row>
    <row r="24" spans="11:12" x14ac:dyDescent="0.15">
      <c r="K24" t="s">
        <v>292</v>
      </c>
    </row>
    <row r="25" spans="11:12" x14ac:dyDescent="0.15">
      <c r="K25" t="s">
        <v>293</v>
      </c>
    </row>
    <row r="26" spans="11:12" x14ac:dyDescent="0.15">
      <c r="K26" t="s">
        <v>294</v>
      </c>
    </row>
    <row r="27" spans="11:12" x14ac:dyDescent="0.15">
      <c r="K27" t="s">
        <v>295</v>
      </c>
    </row>
    <row r="28" spans="11:12" x14ac:dyDescent="0.15">
      <c r="K28" t="s">
        <v>296</v>
      </c>
    </row>
    <row r="29" spans="11:12" x14ac:dyDescent="0.15">
      <c r="K29" t="s">
        <v>297</v>
      </c>
    </row>
    <row r="30" spans="11:12" x14ac:dyDescent="0.15">
      <c r="K30" t="s">
        <v>298</v>
      </c>
    </row>
    <row r="31" spans="11:12" x14ac:dyDescent="0.15">
      <c r="K31" t="s">
        <v>299</v>
      </c>
    </row>
    <row r="32" spans="11:12" x14ac:dyDescent="0.15">
      <c r="K32" t="s">
        <v>300</v>
      </c>
    </row>
    <row r="33" spans="11:11" x14ac:dyDescent="0.15">
      <c r="K33" t="s">
        <v>301</v>
      </c>
    </row>
    <row r="34" spans="11:11" x14ac:dyDescent="0.15">
      <c r="K34" t="s">
        <v>302</v>
      </c>
    </row>
    <row r="35" spans="11:11" x14ac:dyDescent="0.15">
      <c r="K35" t="s">
        <v>303</v>
      </c>
    </row>
    <row r="36" spans="11:11" x14ac:dyDescent="0.15">
      <c r="K36" t="s">
        <v>304</v>
      </c>
    </row>
    <row r="37" spans="11:11" x14ac:dyDescent="0.15">
      <c r="K37" t="s">
        <v>305</v>
      </c>
    </row>
    <row r="38" spans="11:11" x14ac:dyDescent="0.15">
      <c r="K38" t="s">
        <v>306</v>
      </c>
    </row>
    <row r="39" spans="11:11" x14ac:dyDescent="0.15">
      <c r="K39" t="s">
        <v>307</v>
      </c>
    </row>
    <row r="40" spans="11:11" x14ac:dyDescent="0.15">
      <c r="K40" t="s">
        <v>308</v>
      </c>
    </row>
    <row r="41" spans="11:11" x14ac:dyDescent="0.15">
      <c r="K41" t="s">
        <v>309</v>
      </c>
    </row>
    <row r="42" spans="11:11" x14ac:dyDescent="0.15">
      <c r="K42" t="s">
        <v>310</v>
      </c>
    </row>
    <row r="43" spans="11:11" x14ac:dyDescent="0.15">
      <c r="K43" t="s">
        <v>311</v>
      </c>
    </row>
    <row r="44" spans="11:11" x14ac:dyDescent="0.15">
      <c r="K44" t="s">
        <v>312</v>
      </c>
    </row>
    <row r="45" spans="11:11" x14ac:dyDescent="0.15">
      <c r="K45" t="s">
        <v>313</v>
      </c>
    </row>
    <row r="46" spans="11:11" x14ac:dyDescent="0.15">
      <c r="K46" t="s">
        <v>314</v>
      </c>
    </row>
    <row r="47" spans="11:11" x14ac:dyDescent="0.15">
      <c r="K47" t="s">
        <v>315</v>
      </c>
    </row>
    <row r="48" spans="11:11" x14ac:dyDescent="0.15">
      <c r="K48" t="s">
        <v>316</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322"/>
      <c r="B1" s="323"/>
      <c r="C1" s="323"/>
      <c r="D1" s="321"/>
      <c r="E1" s="321"/>
      <c r="F1" s="321"/>
      <c r="G1" s="321"/>
      <c r="H1" s="321"/>
      <c r="I1" s="321"/>
      <c r="J1" s="321"/>
      <c r="K1" s="321"/>
    </row>
    <row r="2" spans="1:13" ht="18.75" x14ac:dyDescent="0.15">
      <c r="A2" s="325"/>
      <c r="B2" s="372" t="s">
        <v>485</v>
      </c>
      <c r="C2" s="372"/>
      <c r="D2" s="373"/>
      <c r="E2" s="373"/>
      <c r="F2" s="373"/>
      <c r="G2" s="373"/>
      <c r="H2" s="373"/>
      <c r="I2" s="373"/>
      <c r="J2" s="324"/>
      <c r="K2" s="324"/>
    </row>
    <row r="3" spans="1:13" x14ac:dyDescent="0.15">
      <c r="A3" s="321"/>
      <c r="B3" s="321"/>
      <c r="C3" s="326">
        <v>1</v>
      </c>
      <c r="D3" s="374" t="s">
        <v>486</v>
      </c>
      <c r="E3" s="375"/>
      <c r="F3" s="375"/>
      <c r="G3" s="375"/>
      <c r="H3" s="375"/>
      <c r="I3" s="375"/>
      <c r="J3" s="375"/>
      <c r="K3" s="375"/>
    </row>
    <row r="4" spans="1:13" x14ac:dyDescent="0.15">
      <c r="A4" s="321"/>
      <c r="B4" s="321"/>
      <c r="C4" s="322"/>
      <c r="D4" s="374" t="s">
        <v>487</v>
      </c>
      <c r="E4" s="375"/>
      <c r="F4" s="375"/>
      <c r="G4" s="375"/>
      <c r="H4" s="375"/>
      <c r="I4" s="375"/>
      <c r="J4" s="375"/>
      <c r="K4" s="375"/>
    </row>
    <row r="5" spans="1:13" x14ac:dyDescent="0.15">
      <c r="A5" s="321"/>
      <c r="B5" s="321"/>
      <c r="C5" s="322"/>
      <c r="D5" s="374" t="s">
        <v>488</v>
      </c>
      <c r="E5" s="375"/>
      <c r="F5" s="375"/>
      <c r="G5" s="375"/>
      <c r="H5" s="375"/>
      <c r="I5" s="375"/>
      <c r="J5" s="375"/>
      <c r="K5" s="375"/>
    </row>
    <row r="6" spans="1:13" x14ac:dyDescent="0.15">
      <c r="A6" s="321"/>
      <c r="B6" s="321"/>
      <c r="C6" s="322"/>
      <c r="D6" s="327"/>
      <c r="E6" s="328"/>
      <c r="F6" s="328"/>
      <c r="G6" s="328"/>
      <c r="H6" s="328"/>
      <c r="I6" s="328"/>
      <c r="J6" s="328"/>
      <c r="K6" s="328"/>
    </row>
    <row r="7" spans="1:13" x14ac:dyDescent="0.15">
      <c r="A7" s="321"/>
      <c r="B7" s="321"/>
      <c r="C7" s="322"/>
      <c r="D7" s="321" t="s">
        <v>489</v>
      </c>
      <c r="E7" s="321"/>
      <c r="F7" s="321"/>
      <c r="G7" s="321"/>
      <c r="H7" s="321"/>
      <c r="I7" s="321"/>
      <c r="J7" s="321"/>
      <c r="K7" s="321"/>
    </row>
    <row r="8" spans="1:13" x14ac:dyDescent="0.15">
      <c r="A8" s="321"/>
      <c r="B8" s="321"/>
      <c r="C8" s="322"/>
      <c r="D8" s="321"/>
      <c r="E8" s="321"/>
      <c r="F8" s="321"/>
      <c r="G8" s="321"/>
      <c r="H8" s="321"/>
      <c r="I8" s="321"/>
      <c r="J8" s="321"/>
      <c r="K8" s="321"/>
    </row>
    <row r="9" spans="1:13" x14ac:dyDescent="0.15">
      <c r="A9" s="321"/>
      <c r="B9" s="321"/>
      <c r="C9" s="322"/>
      <c r="D9" s="329"/>
      <c r="E9" s="321" t="s">
        <v>490</v>
      </c>
      <c r="F9" s="321"/>
      <c r="G9" s="321"/>
      <c r="H9" s="321"/>
      <c r="I9" s="321"/>
      <c r="J9" s="321"/>
      <c r="K9" s="321"/>
    </row>
    <row r="10" spans="1:13" x14ac:dyDescent="0.15">
      <c r="A10" s="321"/>
      <c r="B10" s="321"/>
      <c r="C10" s="322"/>
      <c r="D10" s="327"/>
      <c r="E10" s="321"/>
      <c r="F10" s="321"/>
      <c r="G10" s="321"/>
      <c r="H10" s="321"/>
      <c r="I10" s="321"/>
      <c r="J10" s="321"/>
      <c r="K10" s="321"/>
    </row>
    <row r="11" spans="1:13" x14ac:dyDescent="0.15">
      <c r="A11" s="321"/>
      <c r="B11" s="321"/>
      <c r="C11" s="322"/>
      <c r="D11" s="330"/>
      <c r="E11" s="321" t="s">
        <v>491</v>
      </c>
      <c r="F11" s="321"/>
      <c r="G11" s="321"/>
      <c r="H11" s="321"/>
      <c r="I11" s="321"/>
      <c r="J11" s="321"/>
      <c r="K11" s="321"/>
    </row>
    <row r="12" spans="1:13" x14ac:dyDescent="0.15">
      <c r="A12" s="321"/>
      <c r="B12" s="321"/>
      <c r="C12" s="322"/>
      <c r="D12" s="321"/>
      <c r="E12" s="321"/>
      <c r="F12" s="321"/>
      <c r="G12" s="321"/>
      <c r="H12" s="321"/>
      <c r="I12" s="321"/>
      <c r="J12" s="321"/>
      <c r="K12" s="321"/>
    </row>
    <row r="13" spans="1:13" x14ac:dyDescent="0.15">
      <c r="A13" s="321"/>
      <c r="B13" s="321"/>
      <c r="C13" s="322"/>
      <c r="D13" s="331"/>
      <c r="E13" s="321" t="s">
        <v>492</v>
      </c>
      <c r="F13" s="321"/>
      <c r="G13" s="321"/>
      <c r="H13" s="321"/>
      <c r="I13" s="321"/>
      <c r="J13" s="321"/>
      <c r="K13" s="321"/>
    </row>
    <row r="14" spans="1:13" x14ac:dyDescent="0.15">
      <c r="A14" s="321"/>
      <c r="B14" s="321"/>
      <c r="C14" s="322"/>
      <c r="D14" s="321"/>
      <c r="E14" s="321"/>
      <c r="F14" s="321"/>
      <c r="G14" s="321"/>
      <c r="H14" s="321"/>
      <c r="I14" s="321"/>
      <c r="J14" s="321"/>
      <c r="K14" s="321"/>
    </row>
    <row r="15" spans="1:13" x14ac:dyDescent="0.15">
      <c r="A15" s="321"/>
      <c r="B15" s="321"/>
      <c r="C15" s="326">
        <f>C3+1</f>
        <v>2</v>
      </c>
      <c r="D15" s="376" t="s">
        <v>652</v>
      </c>
      <c r="E15" s="377"/>
      <c r="F15" s="377"/>
      <c r="G15" s="377"/>
      <c r="H15" s="377"/>
      <c r="I15" s="377"/>
      <c r="J15" s="377"/>
      <c r="K15" s="377"/>
      <c r="L15" s="378"/>
      <c r="M15" s="378"/>
    </row>
    <row r="16" spans="1:13" x14ac:dyDescent="0.15">
      <c r="A16" s="321"/>
      <c r="B16" s="321"/>
      <c r="C16" s="322"/>
      <c r="D16" s="376"/>
      <c r="E16" s="377"/>
      <c r="F16" s="377"/>
      <c r="G16" s="377"/>
      <c r="H16" s="377"/>
      <c r="I16" s="377"/>
      <c r="J16" s="377"/>
      <c r="K16" s="377"/>
      <c r="L16" s="332"/>
      <c r="M16" s="332"/>
    </row>
    <row r="17" spans="1:13" x14ac:dyDescent="0.15">
      <c r="A17" s="321"/>
      <c r="B17" s="321"/>
      <c r="C17" s="326">
        <f>C15+1</f>
        <v>3</v>
      </c>
      <c r="D17" s="376" t="s">
        <v>493</v>
      </c>
      <c r="E17" s="377"/>
      <c r="F17" s="377"/>
      <c r="G17" s="377"/>
      <c r="H17" s="377"/>
      <c r="I17" s="377"/>
      <c r="J17" s="377"/>
      <c r="K17" s="377"/>
      <c r="L17" s="378"/>
      <c r="M17" s="378"/>
    </row>
    <row r="18" spans="1:13" x14ac:dyDescent="0.15">
      <c r="A18" s="321"/>
      <c r="B18" s="321"/>
      <c r="C18" s="322"/>
      <c r="D18" s="376"/>
      <c r="E18" s="377"/>
      <c r="F18" s="377"/>
      <c r="G18" s="377"/>
      <c r="H18" s="377"/>
      <c r="I18" s="377"/>
      <c r="J18" s="377"/>
      <c r="K18" s="377"/>
      <c r="L18" s="332"/>
      <c r="M18" s="332"/>
    </row>
    <row r="19" spans="1:13" x14ac:dyDescent="0.15">
      <c r="A19" s="321"/>
      <c r="B19" s="321"/>
      <c r="C19" s="326">
        <f>C17+1</f>
        <v>4</v>
      </c>
      <c r="D19" s="376" t="s">
        <v>494</v>
      </c>
      <c r="E19" s="377"/>
      <c r="F19" s="377"/>
      <c r="G19" s="377"/>
      <c r="H19" s="377"/>
      <c r="I19" s="377"/>
      <c r="J19" s="377"/>
      <c r="K19" s="377"/>
      <c r="L19" s="378"/>
      <c r="M19" s="378"/>
    </row>
    <row r="20" spans="1:13" x14ac:dyDescent="0.15">
      <c r="A20" s="321"/>
      <c r="B20" s="321"/>
      <c r="C20" s="326"/>
      <c r="D20" s="376"/>
      <c r="E20" s="377"/>
      <c r="F20" s="377"/>
      <c r="G20" s="377"/>
      <c r="H20" s="377"/>
      <c r="I20" s="377"/>
      <c r="J20" s="377"/>
      <c r="K20" s="377"/>
      <c r="L20" s="332"/>
      <c r="M20" s="332"/>
    </row>
    <row r="21" spans="1:13" x14ac:dyDescent="0.15">
      <c r="A21" s="321"/>
      <c r="B21" s="321"/>
      <c r="C21" s="326">
        <f>C19+1</f>
        <v>5</v>
      </c>
      <c r="D21" s="376" t="s">
        <v>495</v>
      </c>
      <c r="E21" s="377"/>
      <c r="F21" s="377"/>
      <c r="G21" s="377"/>
      <c r="H21" s="377"/>
      <c r="I21" s="377"/>
      <c r="J21" s="377"/>
      <c r="K21" s="377"/>
      <c r="L21" s="378"/>
      <c r="M21" s="378"/>
    </row>
    <row r="22" spans="1:13" x14ac:dyDescent="0.15">
      <c r="A22" s="321"/>
      <c r="B22" s="321"/>
      <c r="C22" s="326"/>
      <c r="D22" s="376"/>
      <c r="E22" s="377"/>
      <c r="F22" s="377"/>
      <c r="G22" s="377"/>
      <c r="H22" s="377"/>
      <c r="I22" s="377"/>
      <c r="J22" s="377"/>
      <c r="K22" s="377"/>
      <c r="L22" s="332"/>
      <c r="M22" s="332"/>
    </row>
    <row r="23" spans="1:13" x14ac:dyDescent="0.15">
      <c r="C23" s="326">
        <f>C21+1</f>
        <v>6</v>
      </c>
      <c r="D23" s="376" t="s">
        <v>496</v>
      </c>
      <c r="E23" s="377"/>
      <c r="F23" s="377"/>
      <c r="G23" s="377"/>
      <c r="H23" s="377"/>
      <c r="I23" s="377"/>
      <c r="J23" s="377"/>
      <c r="K23" s="377"/>
      <c r="L23" s="378"/>
      <c r="M23" s="378"/>
    </row>
  </sheetData>
  <sheetProtection sheet="1" objects="1" scenarios="1"/>
  <mergeCells count="13">
    <mergeCell ref="D17:M17"/>
    <mergeCell ref="D19:M19"/>
    <mergeCell ref="D21:M21"/>
    <mergeCell ref="D23:M23"/>
    <mergeCell ref="D18:K18"/>
    <mergeCell ref="D20:K20"/>
    <mergeCell ref="D22:K22"/>
    <mergeCell ref="B2:I2"/>
    <mergeCell ref="D3:K3"/>
    <mergeCell ref="D4:K4"/>
    <mergeCell ref="D5:K5"/>
    <mergeCell ref="D16:K16"/>
    <mergeCell ref="D15:M15"/>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1CF6-225C-45DC-B6F0-5821C34AC1FF}">
  <dimension ref="B2:E74"/>
  <sheetViews>
    <sheetView zoomScale="85" zoomScaleNormal="85" workbookViewId="0"/>
  </sheetViews>
  <sheetFormatPr defaultRowHeight="13.5" x14ac:dyDescent="0.15"/>
  <cols>
    <col min="1" max="1" width="2.75" customWidth="1"/>
    <col min="2" max="2" width="37.75" customWidth="1"/>
    <col min="3" max="3" width="30.375" customWidth="1"/>
    <col min="4" max="4" width="37.625" customWidth="1"/>
    <col min="5" max="5" width="42.625" customWidth="1"/>
  </cols>
  <sheetData>
    <row r="2" spans="2:5" ht="17.25" x14ac:dyDescent="0.15">
      <c r="B2" s="379" t="s">
        <v>438</v>
      </c>
      <c r="C2" s="379"/>
      <c r="D2" s="379"/>
      <c r="E2" s="379"/>
    </row>
    <row r="3" spans="2:5" ht="17.25" x14ac:dyDescent="0.15">
      <c r="B3" s="272"/>
      <c r="C3" s="272"/>
      <c r="D3" s="272"/>
      <c r="E3" s="272"/>
    </row>
    <row r="4" spans="2:5" ht="17.25" x14ac:dyDescent="0.15">
      <c r="B4" s="197" t="s">
        <v>437</v>
      </c>
      <c r="C4" s="272"/>
      <c r="D4" s="272"/>
      <c r="E4" s="272"/>
    </row>
    <row r="5" spans="2:5" ht="17.25" x14ac:dyDescent="0.15">
      <c r="B5" s="197" t="s">
        <v>478</v>
      </c>
      <c r="C5" s="272"/>
      <c r="D5" s="272"/>
      <c r="E5" s="272"/>
    </row>
    <row r="6" spans="2:5" ht="17.25" x14ac:dyDescent="0.15">
      <c r="B6" s="197"/>
      <c r="C6" s="272"/>
      <c r="D6" s="272"/>
      <c r="E6" s="272"/>
    </row>
    <row r="7" spans="2:5" ht="17.25" x14ac:dyDescent="0.15">
      <c r="B7" s="273" t="s">
        <v>445</v>
      </c>
      <c r="C7" s="274"/>
      <c r="D7" s="274"/>
      <c r="E7" s="275"/>
    </row>
    <row r="8" spans="2:5" x14ac:dyDescent="0.15">
      <c r="B8" s="276" t="s">
        <v>446</v>
      </c>
      <c r="C8" s="319" t="s">
        <v>501</v>
      </c>
      <c r="D8" s="278"/>
      <c r="E8" s="279"/>
    </row>
    <row r="9" spans="2:5" x14ac:dyDescent="0.15">
      <c r="B9" s="282" t="s">
        <v>447</v>
      </c>
      <c r="C9" s="333" t="s">
        <v>501</v>
      </c>
      <c r="D9" s="284"/>
      <c r="E9" s="285"/>
    </row>
    <row r="10" spans="2:5" ht="17.25" x14ac:dyDescent="0.15">
      <c r="B10" s="197"/>
      <c r="C10" s="272"/>
      <c r="D10" s="272"/>
      <c r="E10" s="272"/>
    </row>
    <row r="11" spans="2:5" ht="17.25" x14ac:dyDescent="0.15">
      <c r="B11" s="273" t="s">
        <v>465</v>
      </c>
      <c r="C11" s="274"/>
      <c r="D11" s="274"/>
      <c r="E11" s="275"/>
    </row>
    <row r="12" spans="2:5" ht="12.75" customHeight="1" x14ac:dyDescent="0.15">
      <c r="B12" s="288" t="s">
        <v>464</v>
      </c>
      <c r="C12" s="289"/>
      <c r="D12" s="289"/>
      <c r="E12" s="290"/>
    </row>
    <row r="13" spans="2:5" x14ac:dyDescent="0.15">
      <c r="B13" s="295" t="s">
        <v>448</v>
      </c>
      <c r="C13" s="315" t="s">
        <v>449</v>
      </c>
      <c r="D13" s="296"/>
      <c r="E13" s="297"/>
    </row>
    <row r="14" spans="2:5" x14ac:dyDescent="0.15">
      <c r="B14" s="298" t="s">
        <v>429</v>
      </c>
      <c r="C14" s="304" t="str">
        <f>IF('2-1-1_実施概要書'!H5="","",'2-1-1_実施概要書'!H5)</f>
        <v/>
      </c>
      <c r="D14" s="300" t="s">
        <v>450</v>
      </c>
      <c r="E14" s="316" t="s">
        <v>451</v>
      </c>
    </row>
    <row r="15" spans="2:5" x14ac:dyDescent="0.15">
      <c r="B15" s="298" t="s">
        <v>439</v>
      </c>
      <c r="C15" s="304" t="str">
        <f>IF('2-1-1_実施概要書'!L7="","",'2-1-1_実施概要書'!L7)</f>
        <v/>
      </c>
      <c r="D15" s="300" t="s">
        <v>440</v>
      </c>
      <c r="E15" s="299" t="str">
        <f>IF('2-1-1_実施概要書'!T7="","",'2-1-1_実施概要書'!T7&amp;'2-1-1_実施概要書'!Y7)</f>
        <v/>
      </c>
    </row>
    <row r="16" spans="2:5" x14ac:dyDescent="0.15">
      <c r="B16" s="298" t="s">
        <v>441</v>
      </c>
      <c r="C16" s="304" t="str">
        <f>IF('2-1-1_実施概要書'!H8="","",'2-1-1_実施概要書'!H8)</f>
        <v/>
      </c>
      <c r="D16" s="301"/>
      <c r="E16" s="302"/>
    </row>
    <row r="17" spans="2:5" x14ac:dyDescent="0.15">
      <c r="B17" s="305" t="s">
        <v>454</v>
      </c>
      <c r="C17" s="306" t="str">
        <f>IF('2-1-1_実施概要書'!H9="","",'2-1-1_実施概要書'!H9)</f>
        <v/>
      </c>
      <c r="D17" s="307"/>
      <c r="E17" s="308"/>
    </row>
    <row r="18" spans="2:5" x14ac:dyDescent="0.15">
      <c r="B18" s="298" t="s">
        <v>452</v>
      </c>
      <c r="C18" s="317" t="s">
        <v>455</v>
      </c>
      <c r="D18" s="300" t="s">
        <v>453</v>
      </c>
      <c r="E18" s="316" t="s">
        <v>456</v>
      </c>
    </row>
    <row r="19" spans="2:5" x14ac:dyDescent="0.15">
      <c r="B19" s="312"/>
      <c r="E19" s="313"/>
    </row>
    <row r="20" spans="2:5" x14ac:dyDescent="0.15">
      <c r="B20" s="288" t="s">
        <v>466</v>
      </c>
      <c r="C20" s="289"/>
      <c r="D20" s="289"/>
      <c r="E20" s="290"/>
    </row>
    <row r="21" spans="2:5" x14ac:dyDescent="0.15">
      <c r="B21" s="295" t="s">
        <v>448</v>
      </c>
      <c r="C21" s="315" t="s">
        <v>449</v>
      </c>
      <c r="D21" s="296"/>
      <c r="E21" s="297"/>
    </row>
    <row r="22" spans="2:5" x14ac:dyDescent="0.15">
      <c r="B22" s="298" t="s">
        <v>429</v>
      </c>
      <c r="C22" s="304" t="str">
        <f>IF('2-1-1_実施概要書'!H12="","",'2-1-1_実施概要書'!H12)</f>
        <v/>
      </c>
      <c r="D22" s="300" t="s">
        <v>450</v>
      </c>
      <c r="E22" s="316" t="s">
        <v>451</v>
      </c>
    </row>
    <row r="23" spans="2:5" x14ac:dyDescent="0.15">
      <c r="B23" s="298" t="s">
        <v>439</v>
      </c>
      <c r="C23" s="304" t="str">
        <f>IF('2-1-1_実施概要書'!T16="","",'2-1-1_実施概要書'!H16&amp;"　"&amp;'2-1-1_実施概要書'!T16)</f>
        <v/>
      </c>
      <c r="D23" s="300" t="s">
        <v>440</v>
      </c>
      <c r="E23" s="299" t="str">
        <f>IF('2-1-1_実施概要書'!T14="","",'2-1-1_実施概要書'!T14&amp;'2-1-1_実施概要書'!Y14)</f>
        <v/>
      </c>
    </row>
    <row r="24" spans="2:5" x14ac:dyDescent="0.15">
      <c r="B24" s="298" t="s">
        <v>441</v>
      </c>
      <c r="C24" s="304" t="str">
        <f>IF('2-1-1_実施概要書'!H15="","",'2-1-1_実施概要書'!H15)</f>
        <v/>
      </c>
      <c r="D24" s="301"/>
      <c r="E24" s="302"/>
    </row>
    <row r="25" spans="2:5" x14ac:dyDescent="0.15">
      <c r="B25" s="305" t="s">
        <v>454</v>
      </c>
      <c r="C25" s="306" t="str">
        <f>IF('2-1-1_実施概要書'!H16="","",'2-1-1_実施概要書'!H16)</f>
        <v/>
      </c>
      <c r="D25" s="307"/>
      <c r="E25" s="308"/>
    </row>
    <row r="26" spans="2:5" x14ac:dyDescent="0.15">
      <c r="B26" s="298" t="s">
        <v>452</v>
      </c>
      <c r="C26" s="317" t="s">
        <v>455</v>
      </c>
      <c r="D26" s="300" t="s">
        <v>453</v>
      </c>
      <c r="E26" s="316" t="s">
        <v>456</v>
      </c>
    </row>
    <row r="27" spans="2:5" x14ac:dyDescent="0.15">
      <c r="B27" s="303" t="s">
        <v>459</v>
      </c>
      <c r="C27" s="318" t="s">
        <v>457</v>
      </c>
      <c r="D27" s="309"/>
      <c r="E27" s="310"/>
    </row>
    <row r="29" spans="2:5" ht="17.25" x14ac:dyDescent="0.15">
      <c r="B29" s="287" t="s">
        <v>442</v>
      </c>
      <c r="C29" s="286"/>
      <c r="D29" s="286"/>
      <c r="E29" s="275"/>
    </row>
    <row r="30" spans="2:5" x14ac:dyDescent="0.15">
      <c r="B30" s="288" t="s">
        <v>458</v>
      </c>
      <c r="C30" s="289"/>
      <c r="D30" s="289"/>
      <c r="E30" s="290"/>
    </row>
    <row r="31" spans="2:5" x14ac:dyDescent="0.15">
      <c r="B31" s="276" t="s">
        <v>443</v>
      </c>
      <c r="C31" s="277" t="str">
        <f>IF('2-1-1_実施概要書'!H68="","",'2-1-1_実施概要書'!H68)</f>
        <v/>
      </c>
      <c r="D31" s="278"/>
      <c r="E31" s="279"/>
    </row>
    <row r="32" spans="2:5" x14ac:dyDescent="0.15">
      <c r="B32" s="276" t="s">
        <v>444</v>
      </c>
      <c r="C32" s="277" t="str">
        <f>IF('2-1-1_実施概要書'!H69="","",'2-1-1_実施概要書'!H69)</f>
        <v/>
      </c>
      <c r="D32" s="280" t="s">
        <v>460</v>
      </c>
      <c r="E32" s="281" t="str">
        <f>IF('2-1-1_実施概要書'!Z69="","",'2-1-1_実施概要書'!Z69)</f>
        <v/>
      </c>
    </row>
    <row r="33" spans="2:5" x14ac:dyDescent="0.15">
      <c r="B33" s="276" t="s">
        <v>607</v>
      </c>
      <c r="C33" s="277" t="str">
        <f>IF('2-1-1_実施概要書'!H70="","",'2-1-1_実施概要書'!H70)</f>
        <v/>
      </c>
      <c r="D33" s="301"/>
      <c r="E33" s="302"/>
    </row>
    <row r="34" spans="2:5" x14ac:dyDescent="0.15">
      <c r="B34" s="276" t="s">
        <v>461</v>
      </c>
      <c r="C34" s="277" t="str">
        <f>IF('2-1-1_実施概要書'!H71="","",'2-1-1_実施概要書'!H71)</f>
        <v/>
      </c>
      <c r="D34" s="280" t="s">
        <v>462</v>
      </c>
      <c r="E34" s="281" t="str">
        <f>IF('2-1-1_実施概要書'!Z71="","",'2-1-1_実施概要書'!Z71)</f>
        <v/>
      </c>
    </row>
    <row r="35" spans="2:5" x14ac:dyDescent="0.15">
      <c r="B35" s="276"/>
      <c r="C35" s="280"/>
      <c r="D35" s="280"/>
      <c r="E35" s="291"/>
    </row>
    <row r="36" spans="2:5" x14ac:dyDescent="0.15">
      <c r="B36" s="288" t="s">
        <v>463</v>
      </c>
      <c r="C36" s="289"/>
      <c r="D36" s="289"/>
      <c r="E36" s="290"/>
    </row>
    <row r="37" spans="2:5" x14ac:dyDescent="0.15">
      <c r="B37" s="276" t="s">
        <v>443</v>
      </c>
      <c r="C37" s="277" t="str">
        <f>IF('2-1-1_実施概要書'!H74="","",'2-1-1_実施概要書'!H74)</f>
        <v/>
      </c>
      <c r="D37" s="278"/>
      <c r="E37" s="279"/>
    </row>
    <row r="38" spans="2:5" x14ac:dyDescent="0.15">
      <c r="B38" s="276" t="s">
        <v>444</v>
      </c>
      <c r="C38" s="277" t="str">
        <f>IF('2-1-1_実施概要書'!H75="","",'2-1-1_実施概要書'!H75)</f>
        <v/>
      </c>
      <c r="D38" s="280" t="s">
        <v>460</v>
      </c>
      <c r="E38" s="281" t="str">
        <f>IF('2-1-1_実施概要書'!Z75="","",'2-1-1_実施概要書'!Z75)</f>
        <v/>
      </c>
    </row>
    <row r="39" spans="2:5" x14ac:dyDescent="0.15">
      <c r="B39" s="276" t="s">
        <v>607</v>
      </c>
      <c r="C39" s="277" t="str">
        <f>IF('2-1-1_実施概要書'!H76="","",'2-1-1_実施概要書'!H76)</f>
        <v/>
      </c>
      <c r="D39" s="301"/>
      <c r="E39" s="302"/>
    </row>
    <row r="40" spans="2:5" x14ac:dyDescent="0.15">
      <c r="B40" s="282" t="s">
        <v>461</v>
      </c>
      <c r="C40" s="283" t="str">
        <f>IF('2-1-1_実施概要書'!H77="","",'2-1-1_実施概要書'!H77)</f>
        <v/>
      </c>
      <c r="D40" s="311" t="s">
        <v>462</v>
      </c>
      <c r="E40" s="359" t="str">
        <f>IF('2-1-1_実施概要書'!Z77="","",'2-1-1_実施概要書'!Z77)</f>
        <v/>
      </c>
    </row>
    <row r="41" spans="2:5" x14ac:dyDescent="0.15">
      <c r="B41" s="62"/>
      <c r="C41" s="62"/>
      <c r="D41" s="62"/>
      <c r="E41" s="62"/>
    </row>
    <row r="42" spans="2:5" ht="17.25" x14ac:dyDescent="0.15">
      <c r="B42" s="273" t="s">
        <v>421</v>
      </c>
      <c r="C42" s="274"/>
      <c r="D42" s="274"/>
      <c r="E42" s="275"/>
    </row>
    <row r="43" spans="2:5" x14ac:dyDescent="0.15">
      <c r="B43" s="276" t="s">
        <v>467</v>
      </c>
      <c r="C43" s="277" t="str">
        <f>IF('2-1-1_実施概要書'!H20="","",'2-1-1_実施概要書'!H20)</f>
        <v/>
      </c>
      <c r="D43" s="278"/>
      <c r="E43" s="279"/>
    </row>
    <row r="44" spans="2:5" x14ac:dyDescent="0.15">
      <c r="B44" s="276" t="s">
        <v>422</v>
      </c>
      <c r="C44" s="277" t="str">
        <f>IF('2-1-1_実施概要書'!H19="","",'2-1-1_実施概要書'!H19)</f>
        <v/>
      </c>
      <c r="D44" s="278"/>
      <c r="E44" s="279"/>
    </row>
    <row r="45" spans="2:5" x14ac:dyDescent="0.15">
      <c r="B45" s="276" t="s">
        <v>423</v>
      </c>
      <c r="C45" s="319" t="s">
        <v>477</v>
      </c>
      <c r="D45" s="278"/>
      <c r="E45" s="279"/>
    </row>
    <row r="46" spans="2:5" x14ac:dyDescent="0.15">
      <c r="B46" s="276" t="s">
        <v>424</v>
      </c>
      <c r="C46" s="314" t="s">
        <v>468</v>
      </c>
      <c r="D46" s="280" t="s">
        <v>425</v>
      </c>
      <c r="E46" s="292">
        <f>IF('2-1-1_実施概要書'!H32="","",'2-1-1_実施概要書'!H32)</f>
        <v>0</v>
      </c>
    </row>
    <row r="47" spans="2:5" x14ac:dyDescent="0.15">
      <c r="B47" s="276" t="s">
        <v>426</v>
      </c>
      <c r="C47" s="277">
        <f>IF('2-1-1_実施概要書'!H64="","",'2-1-1_実施概要書'!H64)</f>
        <v>0</v>
      </c>
      <c r="D47" s="280" t="s">
        <v>427</v>
      </c>
      <c r="E47" s="281">
        <f>IF('2-1-1_実施概要書'!P64="","",'2-1-1_実施概要書'!P64)</f>
        <v>0</v>
      </c>
    </row>
    <row r="48" spans="2:5" x14ac:dyDescent="0.15">
      <c r="B48" s="282" t="s">
        <v>428</v>
      </c>
      <c r="C48" s="283">
        <f>IF('2-1-1_実施概要書'!AE64="","",'2-1-1_実施概要書'!AE64)</f>
        <v>0</v>
      </c>
      <c r="D48" s="284"/>
      <c r="E48" s="285"/>
    </row>
    <row r="50" spans="2:5" ht="17.25" x14ac:dyDescent="0.15">
      <c r="B50" s="287" t="s">
        <v>469</v>
      </c>
      <c r="C50" s="286"/>
      <c r="D50" s="286"/>
      <c r="E50" s="275"/>
    </row>
    <row r="51" spans="2:5" x14ac:dyDescent="0.15">
      <c r="B51" s="288" t="s">
        <v>430</v>
      </c>
      <c r="C51" s="289"/>
      <c r="D51" s="289"/>
      <c r="E51" s="290"/>
    </row>
    <row r="52" spans="2:5" x14ac:dyDescent="0.15">
      <c r="B52" s="276" t="s">
        <v>431</v>
      </c>
      <c r="C52" s="293">
        <f>'別紙1、別紙２'!C6</f>
        <v>0</v>
      </c>
      <c r="D52" s="278"/>
      <c r="E52" s="279"/>
    </row>
    <row r="53" spans="2:5" x14ac:dyDescent="0.15">
      <c r="B53" s="276" t="s">
        <v>432</v>
      </c>
      <c r="C53" s="293">
        <f>'別紙1、別紙２'!C7</f>
        <v>0</v>
      </c>
      <c r="D53" s="278"/>
      <c r="E53" s="279"/>
    </row>
    <row r="54" spans="2:5" x14ac:dyDescent="0.15">
      <c r="B54" s="276" t="s">
        <v>433</v>
      </c>
      <c r="C54" s="293">
        <f>'別紙1、別紙２'!C8</f>
        <v>0</v>
      </c>
      <c r="D54" s="278"/>
      <c r="E54" s="279"/>
    </row>
    <row r="55" spans="2:5" x14ac:dyDescent="0.15">
      <c r="B55" s="276" t="s">
        <v>434</v>
      </c>
      <c r="C55" s="293">
        <f>'別紙1、別紙２'!C9</f>
        <v>0</v>
      </c>
      <c r="D55" s="278"/>
      <c r="E55" s="279"/>
    </row>
    <row r="56" spans="2:5" x14ac:dyDescent="0.15">
      <c r="B56" s="276"/>
      <c r="C56" s="280"/>
      <c r="D56" s="280"/>
      <c r="E56" s="291"/>
    </row>
    <row r="57" spans="2:5" x14ac:dyDescent="0.15">
      <c r="B57" s="288" t="s">
        <v>435</v>
      </c>
      <c r="C57" s="289"/>
      <c r="D57" s="289"/>
      <c r="E57" s="290"/>
    </row>
    <row r="58" spans="2:5" x14ac:dyDescent="0.15">
      <c r="B58" s="276" t="s">
        <v>431</v>
      </c>
      <c r="C58" s="293">
        <f>'別紙1、別紙２'!F6</f>
        <v>0</v>
      </c>
      <c r="D58" s="278"/>
      <c r="E58" s="279"/>
    </row>
    <row r="59" spans="2:5" x14ac:dyDescent="0.15">
      <c r="B59" s="276" t="s">
        <v>432</v>
      </c>
      <c r="C59" s="293">
        <f>'別紙1、別紙２'!F7</f>
        <v>0</v>
      </c>
      <c r="D59" s="278"/>
      <c r="E59" s="279"/>
    </row>
    <row r="60" spans="2:5" x14ac:dyDescent="0.15">
      <c r="B60" s="276" t="s">
        <v>433</v>
      </c>
      <c r="C60" s="293">
        <f>'別紙1、別紙２'!F8</f>
        <v>0</v>
      </c>
      <c r="D60" s="278"/>
      <c r="E60" s="279"/>
    </row>
    <row r="61" spans="2:5" x14ac:dyDescent="0.15">
      <c r="B61" s="276"/>
      <c r="C61" s="280"/>
      <c r="D61" s="280"/>
      <c r="E61" s="291"/>
    </row>
    <row r="62" spans="2:5" x14ac:dyDescent="0.15">
      <c r="B62" s="288" t="s">
        <v>502</v>
      </c>
      <c r="C62" s="289"/>
      <c r="D62" s="289"/>
      <c r="E62" s="290"/>
    </row>
    <row r="63" spans="2:5" x14ac:dyDescent="0.15">
      <c r="B63" s="276" t="s">
        <v>503</v>
      </c>
      <c r="C63" s="293" t="str">
        <f>IF('別紙1、別紙２'!I7&lt;&gt;"",'別紙1、別紙２'!I7,"")</f>
        <v/>
      </c>
      <c r="D63" s="278"/>
      <c r="E63" s="279"/>
    </row>
    <row r="64" spans="2:5" x14ac:dyDescent="0.15">
      <c r="B64" s="334"/>
      <c r="C64" s="335"/>
      <c r="D64" s="335"/>
      <c r="E64" s="336"/>
    </row>
    <row r="65" spans="2:5" x14ac:dyDescent="0.15">
      <c r="B65" s="288" t="s">
        <v>436</v>
      </c>
      <c r="C65" s="289"/>
      <c r="D65" s="289"/>
      <c r="E65" s="290"/>
    </row>
    <row r="66" spans="2:5" x14ac:dyDescent="0.15">
      <c r="B66" s="276" t="s">
        <v>431</v>
      </c>
      <c r="C66" s="293" t="str">
        <f>'別紙1、別紙２'!J6</f>
        <v/>
      </c>
      <c r="D66" s="278"/>
      <c r="E66" s="279"/>
    </row>
    <row r="67" spans="2:5" x14ac:dyDescent="0.15">
      <c r="B67" s="276" t="s">
        <v>432</v>
      </c>
      <c r="C67" s="293" t="str">
        <f>'別紙1、別紙２'!J7</f>
        <v/>
      </c>
      <c r="D67" s="278"/>
      <c r="E67" s="279"/>
    </row>
    <row r="68" spans="2:5" x14ac:dyDescent="0.15">
      <c r="B68" s="282" t="s">
        <v>433</v>
      </c>
      <c r="C68" s="294" t="str">
        <f>'別紙1、別紙２'!J8</f>
        <v/>
      </c>
      <c r="D68" s="284"/>
      <c r="E68" s="285"/>
    </row>
    <row r="70" spans="2:5" ht="17.25" x14ac:dyDescent="0.15">
      <c r="B70" s="273" t="s">
        <v>497</v>
      </c>
      <c r="C70" s="274"/>
      <c r="D70" s="274"/>
      <c r="E70" s="275"/>
    </row>
    <row r="71" spans="2:5" x14ac:dyDescent="0.15">
      <c r="B71" s="380" t="s">
        <v>498</v>
      </c>
      <c r="C71" s="381"/>
      <c r="D71" s="284"/>
      <c r="E71" s="285"/>
    </row>
    <row r="73" spans="2:5" ht="17.25" x14ac:dyDescent="0.15">
      <c r="B73" s="273" t="s">
        <v>499</v>
      </c>
      <c r="C73" s="274"/>
      <c r="D73" s="274"/>
      <c r="E73" s="275"/>
    </row>
    <row r="74" spans="2:5" x14ac:dyDescent="0.15">
      <c r="B74" s="282" t="s">
        <v>500</v>
      </c>
      <c r="C74" s="333" t="s">
        <v>501</v>
      </c>
      <c r="D74" s="284"/>
      <c r="E74" s="285"/>
    </row>
  </sheetData>
  <mergeCells count="2">
    <mergeCell ref="B2:E2"/>
    <mergeCell ref="B71:C7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dimension ref="A1:H30"/>
  <sheetViews>
    <sheetView view="pageBreakPreview" zoomScale="85" zoomScaleNormal="85" zoomScaleSheetLayoutView="85" zoomScalePageLayoutView="55" workbookViewId="0">
      <selection sqref="A1:F1"/>
    </sheetView>
  </sheetViews>
  <sheetFormatPr defaultColWidth="9" defaultRowHeight="13.5" x14ac:dyDescent="0.15"/>
  <cols>
    <col min="1" max="1" width="20.375" bestFit="1" customWidth="1"/>
    <col min="2" max="2" width="11.125" customWidth="1"/>
    <col min="3" max="3" width="8.625" customWidth="1"/>
    <col min="4" max="4" width="72.875" customWidth="1"/>
    <col min="5" max="5" width="7.625" customWidth="1"/>
    <col min="6" max="6" width="7.75" customWidth="1"/>
    <col min="7" max="7" width="2.625" customWidth="1"/>
  </cols>
  <sheetData>
    <row r="1" spans="1:8" ht="70.5" customHeight="1" x14ac:dyDescent="0.15">
      <c r="A1" s="388" t="s">
        <v>541</v>
      </c>
      <c r="B1" s="389"/>
      <c r="C1" s="389"/>
      <c r="D1" s="389"/>
      <c r="E1" s="389"/>
      <c r="F1" s="389"/>
    </row>
    <row r="2" spans="1:8" ht="50.25" customHeight="1" x14ac:dyDescent="0.15">
      <c r="A2" s="20" t="s">
        <v>172</v>
      </c>
      <c r="B2" s="20" t="s">
        <v>173</v>
      </c>
      <c r="C2" s="20" t="s">
        <v>174</v>
      </c>
      <c r="D2" s="21" t="s">
        <v>175</v>
      </c>
      <c r="E2" s="21" t="s">
        <v>613</v>
      </c>
      <c r="F2" s="21" t="s">
        <v>612</v>
      </c>
      <c r="H2" s="228" t="s">
        <v>611</v>
      </c>
    </row>
    <row r="3" spans="1:8" ht="35.25" customHeight="1" x14ac:dyDescent="0.15">
      <c r="A3" s="382" t="s">
        <v>176</v>
      </c>
      <c r="B3" s="385">
        <v>1</v>
      </c>
      <c r="C3" s="385" t="s">
        <v>234</v>
      </c>
      <c r="D3" s="22" t="s">
        <v>177</v>
      </c>
      <c r="E3" s="360" t="s">
        <v>614</v>
      </c>
      <c r="F3" s="270"/>
      <c r="H3" s="228" t="s">
        <v>616</v>
      </c>
    </row>
    <row r="4" spans="1:8" ht="35.25" customHeight="1" x14ac:dyDescent="0.15">
      <c r="A4" s="383"/>
      <c r="B4" s="386"/>
      <c r="C4" s="386"/>
      <c r="D4" s="22" t="s">
        <v>178</v>
      </c>
      <c r="E4" s="360" t="s">
        <v>614</v>
      </c>
      <c r="F4" s="270"/>
    </row>
    <row r="5" spans="1:8" ht="35.25" customHeight="1" x14ac:dyDescent="0.15">
      <c r="A5" s="383"/>
      <c r="B5" s="386"/>
      <c r="C5" s="386"/>
      <c r="D5" s="22" t="s">
        <v>629</v>
      </c>
      <c r="E5" s="360" t="s">
        <v>320</v>
      </c>
      <c r="F5" s="368"/>
    </row>
    <row r="6" spans="1:8" ht="35.25" customHeight="1" x14ac:dyDescent="0.15">
      <c r="A6" s="383"/>
      <c r="B6" s="386"/>
      <c r="C6" s="386"/>
      <c r="D6" s="22" t="s">
        <v>630</v>
      </c>
      <c r="E6" s="360" t="s">
        <v>614</v>
      </c>
      <c r="F6" s="270"/>
    </row>
    <row r="7" spans="1:8" ht="35.25" customHeight="1" x14ac:dyDescent="0.15">
      <c r="A7" s="384"/>
      <c r="B7" s="387"/>
      <c r="C7" s="387"/>
      <c r="D7" s="22" t="s">
        <v>631</v>
      </c>
      <c r="E7" s="360" t="s">
        <v>614</v>
      </c>
      <c r="F7" s="270"/>
    </row>
    <row r="8" spans="1:8" ht="39.75" customHeight="1" x14ac:dyDescent="0.15">
      <c r="A8" s="382" t="s">
        <v>179</v>
      </c>
      <c r="B8" s="23" t="s">
        <v>604</v>
      </c>
      <c r="C8" s="23" t="s">
        <v>234</v>
      </c>
      <c r="D8" s="22" t="s">
        <v>538</v>
      </c>
      <c r="E8" s="360" t="s">
        <v>614</v>
      </c>
      <c r="F8" s="270"/>
    </row>
    <row r="9" spans="1:8" ht="39.75" customHeight="1" x14ac:dyDescent="0.15">
      <c r="A9" s="383"/>
      <c r="B9" s="358" t="s">
        <v>605</v>
      </c>
      <c r="C9" s="23" t="s">
        <v>234</v>
      </c>
      <c r="D9" s="22" t="s">
        <v>539</v>
      </c>
      <c r="E9" s="360" t="s">
        <v>614</v>
      </c>
      <c r="F9" s="270"/>
    </row>
    <row r="10" spans="1:8" ht="35.25" customHeight="1" x14ac:dyDescent="0.15">
      <c r="A10" s="383"/>
      <c r="B10" s="23" t="s">
        <v>180</v>
      </c>
      <c r="C10" s="23" t="s">
        <v>234</v>
      </c>
      <c r="D10" s="22" t="s">
        <v>181</v>
      </c>
      <c r="E10" s="360" t="s">
        <v>614</v>
      </c>
      <c r="F10" s="270"/>
    </row>
    <row r="11" spans="1:8" ht="35.25" customHeight="1" x14ac:dyDescent="0.15">
      <c r="A11" s="383"/>
      <c r="B11" s="23" t="s">
        <v>182</v>
      </c>
      <c r="C11" s="23" t="s">
        <v>610</v>
      </c>
      <c r="D11" s="22" t="s">
        <v>184</v>
      </c>
      <c r="E11" s="360" t="s">
        <v>614</v>
      </c>
      <c r="F11" s="270"/>
    </row>
    <row r="12" spans="1:8" ht="35.25" customHeight="1" x14ac:dyDescent="0.15">
      <c r="A12" s="383"/>
      <c r="B12" s="23" t="s">
        <v>185</v>
      </c>
      <c r="C12" s="23" t="s">
        <v>234</v>
      </c>
      <c r="D12" s="22" t="s">
        <v>186</v>
      </c>
      <c r="E12" s="360" t="s">
        <v>614</v>
      </c>
      <c r="F12" s="270"/>
    </row>
    <row r="13" spans="1:8" ht="35.25" customHeight="1" x14ac:dyDescent="0.15">
      <c r="A13" s="383"/>
      <c r="B13" s="23" t="s">
        <v>187</v>
      </c>
      <c r="C13" s="23" t="s">
        <v>610</v>
      </c>
      <c r="D13" s="22" t="s">
        <v>188</v>
      </c>
      <c r="E13" s="360" t="s">
        <v>615</v>
      </c>
      <c r="F13" s="270"/>
    </row>
    <row r="14" spans="1:8" ht="35.25" customHeight="1" x14ac:dyDescent="0.15">
      <c r="A14" s="383"/>
      <c r="B14" s="23" t="s">
        <v>189</v>
      </c>
      <c r="C14" s="23" t="s">
        <v>234</v>
      </c>
      <c r="D14" s="22" t="s">
        <v>190</v>
      </c>
      <c r="E14" s="360" t="s">
        <v>614</v>
      </c>
      <c r="F14" s="270"/>
    </row>
    <row r="15" spans="1:8" ht="35.25" customHeight="1" x14ac:dyDescent="0.15">
      <c r="A15" s="383"/>
      <c r="B15" s="23" t="s">
        <v>191</v>
      </c>
      <c r="C15" s="23" t="s">
        <v>610</v>
      </c>
      <c r="D15" s="22" t="s">
        <v>643</v>
      </c>
      <c r="E15" s="360" t="s">
        <v>614</v>
      </c>
      <c r="F15" s="270"/>
    </row>
    <row r="16" spans="1:8" ht="35.25" customHeight="1" x14ac:dyDescent="0.15">
      <c r="A16" s="383"/>
      <c r="B16" s="23" t="s">
        <v>192</v>
      </c>
      <c r="C16" s="23" t="s">
        <v>610</v>
      </c>
      <c r="D16" s="22" t="s">
        <v>193</v>
      </c>
      <c r="E16" s="360" t="s">
        <v>614</v>
      </c>
      <c r="F16" s="270"/>
    </row>
    <row r="17" spans="1:6" ht="35.25" customHeight="1" x14ac:dyDescent="0.15">
      <c r="A17" s="383"/>
      <c r="B17" s="23" t="s">
        <v>194</v>
      </c>
      <c r="C17" s="23" t="s">
        <v>610</v>
      </c>
      <c r="D17" s="22" t="s">
        <v>195</v>
      </c>
      <c r="E17" s="360" t="s">
        <v>614</v>
      </c>
      <c r="F17" s="270"/>
    </row>
    <row r="18" spans="1:6" ht="36" customHeight="1" x14ac:dyDescent="0.15">
      <c r="A18" s="383"/>
      <c r="B18" s="23" t="s">
        <v>196</v>
      </c>
      <c r="C18" s="23" t="s">
        <v>610</v>
      </c>
      <c r="D18" s="22" t="s">
        <v>220</v>
      </c>
      <c r="E18" s="360" t="s">
        <v>614</v>
      </c>
      <c r="F18" s="270"/>
    </row>
    <row r="19" spans="1:6" ht="35.25" customHeight="1" x14ac:dyDescent="0.15">
      <c r="A19" s="383"/>
      <c r="B19" s="23" t="s">
        <v>197</v>
      </c>
      <c r="C19" s="23" t="s">
        <v>234</v>
      </c>
      <c r="D19" s="22" t="s">
        <v>217</v>
      </c>
      <c r="E19" s="360" t="s">
        <v>614</v>
      </c>
      <c r="F19" s="270"/>
    </row>
    <row r="20" spans="1:6" ht="35.25" customHeight="1" x14ac:dyDescent="0.15">
      <c r="A20" s="383"/>
      <c r="B20" s="23" t="s">
        <v>198</v>
      </c>
      <c r="C20" s="23" t="s">
        <v>234</v>
      </c>
      <c r="D20" s="22" t="s">
        <v>216</v>
      </c>
      <c r="E20" s="360" t="s">
        <v>614</v>
      </c>
      <c r="F20" s="270"/>
    </row>
    <row r="21" spans="1:6" ht="35.25" customHeight="1" x14ac:dyDescent="0.15">
      <c r="A21" s="384"/>
      <c r="B21" s="23" t="s">
        <v>199</v>
      </c>
      <c r="C21" s="23" t="s">
        <v>610</v>
      </c>
      <c r="D21" s="22" t="s">
        <v>221</v>
      </c>
      <c r="E21" s="360" t="s">
        <v>614</v>
      </c>
      <c r="F21" s="270"/>
    </row>
    <row r="22" spans="1:6" ht="35.25" customHeight="1" x14ac:dyDescent="0.15">
      <c r="A22" s="24" t="s">
        <v>200</v>
      </c>
      <c r="B22" s="26">
        <v>3</v>
      </c>
      <c r="C22" s="23" t="s">
        <v>610</v>
      </c>
      <c r="D22" s="22" t="s">
        <v>540</v>
      </c>
      <c r="E22" s="360" t="s">
        <v>614</v>
      </c>
      <c r="F22" s="270"/>
    </row>
    <row r="23" spans="1:6" ht="35.25" customHeight="1" x14ac:dyDescent="0.15">
      <c r="A23" s="24" t="s">
        <v>200</v>
      </c>
      <c r="B23" s="26">
        <v>4</v>
      </c>
      <c r="C23" s="23" t="s">
        <v>610</v>
      </c>
      <c r="D23" s="22" t="s">
        <v>201</v>
      </c>
      <c r="E23" s="360" t="s">
        <v>614</v>
      </c>
      <c r="F23" s="270"/>
    </row>
    <row r="24" spans="1:6" ht="35.25" customHeight="1" x14ac:dyDescent="0.15">
      <c r="A24" s="24" t="s">
        <v>200</v>
      </c>
      <c r="B24" s="26">
        <v>5</v>
      </c>
      <c r="C24" s="23" t="s">
        <v>610</v>
      </c>
      <c r="D24" s="22" t="s">
        <v>202</v>
      </c>
      <c r="E24" s="360" t="s">
        <v>614</v>
      </c>
      <c r="F24" s="270"/>
    </row>
    <row r="25" spans="1:6" ht="35.25" customHeight="1" x14ac:dyDescent="0.15">
      <c r="A25" s="24" t="s">
        <v>200</v>
      </c>
      <c r="B25" s="26">
        <v>6</v>
      </c>
      <c r="C25" s="23" t="s">
        <v>610</v>
      </c>
      <c r="D25" s="22" t="s">
        <v>203</v>
      </c>
      <c r="E25" s="360" t="s">
        <v>615</v>
      </c>
      <c r="F25" s="270"/>
    </row>
    <row r="26" spans="1:6" ht="35.25" customHeight="1" x14ac:dyDescent="0.15">
      <c r="A26" s="24" t="s">
        <v>200</v>
      </c>
      <c r="B26" s="26">
        <v>7</v>
      </c>
      <c r="C26" s="23" t="s">
        <v>610</v>
      </c>
      <c r="D26" s="22" t="s">
        <v>204</v>
      </c>
      <c r="E26" s="360" t="s">
        <v>615</v>
      </c>
      <c r="F26" s="270"/>
    </row>
    <row r="27" spans="1:6" ht="35.25" customHeight="1" x14ac:dyDescent="0.15">
      <c r="A27" s="24" t="s">
        <v>200</v>
      </c>
      <c r="B27" s="26">
        <v>8</v>
      </c>
      <c r="C27" s="23" t="s">
        <v>610</v>
      </c>
      <c r="D27" s="22" t="s">
        <v>215</v>
      </c>
      <c r="E27" s="360" t="s">
        <v>615</v>
      </c>
      <c r="F27" s="270"/>
    </row>
    <row r="28" spans="1:6" ht="35.25" customHeight="1" x14ac:dyDescent="0.15">
      <c r="A28" s="24" t="s">
        <v>200</v>
      </c>
      <c r="B28" s="26">
        <v>9</v>
      </c>
      <c r="C28" s="23" t="s">
        <v>610</v>
      </c>
      <c r="D28" s="22" t="s">
        <v>218</v>
      </c>
      <c r="E28" s="360" t="s">
        <v>615</v>
      </c>
      <c r="F28" s="270"/>
    </row>
    <row r="29" spans="1:6" ht="36" customHeight="1" x14ac:dyDescent="0.15">
      <c r="A29" s="24" t="s">
        <v>200</v>
      </c>
      <c r="B29" s="26">
        <v>10</v>
      </c>
      <c r="C29" s="23" t="s">
        <v>610</v>
      </c>
      <c r="D29" s="22" t="s">
        <v>476</v>
      </c>
      <c r="E29" s="360" t="s">
        <v>615</v>
      </c>
      <c r="F29" s="270"/>
    </row>
    <row r="30" spans="1:6" ht="36.75" customHeight="1" x14ac:dyDescent="0.15">
      <c r="A30" s="24" t="s">
        <v>200</v>
      </c>
      <c r="B30" s="26">
        <v>11</v>
      </c>
      <c r="C30" s="23" t="s">
        <v>610</v>
      </c>
      <c r="D30" s="22" t="s">
        <v>222</v>
      </c>
      <c r="E30" s="360" t="s">
        <v>614</v>
      </c>
      <c r="F30" s="270"/>
    </row>
  </sheetData>
  <sheetProtection sheet="1" objects="1" scenarios="1"/>
  <mergeCells count="5">
    <mergeCell ref="A3:A7"/>
    <mergeCell ref="B3:B7"/>
    <mergeCell ref="C3:C7"/>
    <mergeCell ref="A8:A21"/>
    <mergeCell ref="A1:F1"/>
  </mergeCells>
  <phoneticPr fontId="3"/>
  <dataValidations count="1">
    <dataValidation type="list" allowBlank="1" showInputMessage="1" showErrorMessage="1" sqref="F3:F30" xr:uid="{37FEA739-A1C7-4DE9-9FFD-DD91048F4ED2}">
      <formula1>提出チェック</formula1>
    </dataValidation>
  </dataValidations>
  <pageMargins left="0.23622047244094491" right="0.23622047244094491" top="0.19685039370078741" bottom="0.19685039370078741" header="0.31496062992125984" footer="0.31496062992125984"/>
  <pageSetup paperSize="8" scale="76" orientation="landscape" r:id="rId1"/>
  <ignoredErrors>
    <ignoredError sqref="B8:B9"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35"/>
  <sheetViews>
    <sheetView showGridLines="0" view="pageBreakPreview" zoomScaleNormal="85" zoomScaleSheetLayoutView="100" workbookViewId="0"/>
  </sheetViews>
  <sheetFormatPr defaultColWidth="2.25" defaultRowHeight="13.5" customHeight="1" outlineLevelRow="1" x14ac:dyDescent="0.15"/>
  <cols>
    <col min="1" max="2" width="1.625" style="55" customWidth="1"/>
    <col min="3" max="3" width="3.75" style="75" customWidth="1"/>
    <col min="4" max="6" width="3.75" style="55" customWidth="1"/>
    <col min="7" max="7" width="5" style="55" customWidth="1"/>
    <col min="8" max="12" width="3.75" style="55" customWidth="1"/>
    <col min="13" max="13" width="6.125" style="55" customWidth="1"/>
    <col min="14" max="14" width="1.625" style="55" customWidth="1"/>
    <col min="15" max="15" width="5.875" style="55" customWidth="1"/>
    <col min="16" max="16" width="3.875" style="55" customWidth="1"/>
    <col min="17" max="17" width="7.5" style="55" customWidth="1"/>
    <col min="18" max="18" width="3.875" style="55" customWidth="1"/>
    <col min="19" max="19" width="7.5" style="55" customWidth="1"/>
    <col min="20" max="20" width="6.625" style="55" customWidth="1"/>
    <col min="21" max="21" width="7.5" style="55" customWidth="1"/>
    <col min="22" max="22" width="6.625" style="55" customWidth="1"/>
    <col min="23" max="23" width="2" style="55" customWidth="1"/>
    <col min="24" max="24" width="4.5" style="55" customWidth="1"/>
    <col min="25" max="16384" width="2.25" style="55"/>
  </cols>
  <sheetData>
    <row r="1" spans="1:24" ht="24.75" customHeight="1" x14ac:dyDescent="0.15">
      <c r="A1" s="50"/>
      <c r="B1" s="50"/>
      <c r="C1" s="51" t="s">
        <v>3</v>
      </c>
      <c r="D1" s="50"/>
      <c r="E1" s="50"/>
      <c r="F1" s="50"/>
      <c r="G1" s="50"/>
      <c r="H1" s="50"/>
      <c r="I1" s="50"/>
      <c r="J1" s="50"/>
      <c r="K1" s="50"/>
      <c r="L1" s="50"/>
      <c r="M1" s="50"/>
      <c r="N1" s="50"/>
      <c r="O1" s="50"/>
      <c r="P1" s="50"/>
      <c r="Q1" s="50"/>
      <c r="R1" s="50"/>
      <c r="S1" s="50"/>
      <c r="T1" s="52"/>
      <c r="V1" s="54" t="s">
        <v>4</v>
      </c>
      <c r="W1" s="50"/>
    </row>
    <row r="2" spans="1:24" ht="19.5" customHeight="1" x14ac:dyDescent="0.15">
      <c r="A2" s="50"/>
      <c r="B2" s="50"/>
      <c r="C2" s="56"/>
      <c r="D2" s="50"/>
      <c r="E2" s="50"/>
      <c r="F2" s="50"/>
      <c r="G2" s="50"/>
      <c r="H2" s="50"/>
      <c r="I2" s="50"/>
      <c r="J2" s="50"/>
      <c r="K2" s="50"/>
      <c r="L2" s="50"/>
      <c r="M2" s="50"/>
      <c r="N2" s="50"/>
      <c r="O2" s="50"/>
      <c r="P2" s="50"/>
      <c r="Q2" s="50"/>
      <c r="R2" s="50"/>
      <c r="S2" s="50"/>
      <c r="T2" s="50"/>
      <c r="U2" s="50"/>
      <c r="V2" s="50"/>
      <c r="W2" s="50"/>
    </row>
    <row r="3" spans="1:24" s="62" customFormat="1" ht="22.5" customHeight="1" x14ac:dyDescent="0.15">
      <c r="A3" s="57"/>
      <c r="B3" s="57"/>
      <c r="C3" s="58"/>
      <c r="D3" s="59"/>
      <c r="E3" s="59"/>
      <c r="F3" s="59"/>
      <c r="G3" s="59"/>
      <c r="H3" s="59"/>
      <c r="I3" s="59"/>
      <c r="J3" s="59"/>
      <c r="K3" s="59"/>
      <c r="L3" s="59"/>
      <c r="M3" s="59"/>
      <c r="N3" s="59"/>
      <c r="O3" s="59"/>
      <c r="P3" s="370" t="s">
        <v>5</v>
      </c>
      <c r="Q3" s="371"/>
      <c r="R3" s="396"/>
      <c r="S3" s="396"/>
      <c r="T3" s="396"/>
      <c r="U3" s="396"/>
      <c r="V3" s="396"/>
      <c r="W3" s="60"/>
      <c r="X3" s="57"/>
    </row>
    <row r="4" spans="1:24" s="62" customFormat="1" ht="8.25" customHeight="1" x14ac:dyDescent="0.15">
      <c r="A4" s="57"/>
      <c r="B4" s="57"/>
      <c r="C4" s="58"/>
      <c r="D4" s="59"/>
      <c r="E4" s="59"/>
      <c r="F4" s="59"/>
      <c r="G4" s="59"/>
      <c r="H4" s="59"/>
      <c r="I4" s="59"/>
      <c r="J4" s="59"/>
      <c r="K4" s="59"/>
      <c r="L4" s="59"/>
      <c r="M4" s="59"/>
      <c r="N4" s="59"/>
      <c r="O4" s="59"/>
      <c r="P4" s="63"/>
      <c r="Q4" s="61"/>
      <c r="R4" s="63"/>
      <c r="S4" s="63"/>
      <c r="T4" s="61"/>
      <c r="U4" s="61"/>
      <c r="V4" s="61"/>
      <c r="W4" s="61"/>
      <c r="X4" s="57"/>
    </row>
    <row r="5" spans="1:24" s="66" customFormat="1" ht="24.75" customHeight="1" x14ac:dyDescent="0.15">
      <c r="A5" s="64"/>
      <c r="B5" s="64"/>
      <c r="C5" s="65"/>
      <c r="D5" s="64"/>
      <c r="E5" s="64"/>
      <c r="F5" s="64"/>
      <c r="G5" s="64"/>
      <c r="H5" s="64"/>
      <c r="I5" s="64"/>
      <c r="J5" s="64"/>
      <c r="K5" s="64"/>
      <c r="L5" s="64"/>
      <c r="M5" s="64"/>
      <c r="N5" s="64"/>
      <c r="O5" s="50"/>
      <c r="P5" s="353"/>
      <c r="Q5" s="369"/>
      <c r="R5" s="353" t="s">
        <v>543</v>
      </c>
      <c r="S5" s="352"/>
      <c r="T5" s="246" t="s">
        <v>0</v>
      </c>
      <c r="U5" s="352"/>
      <c r="V5" s="246" t="s">
        <v>1</v>
      </c>
      <c r="W5" s="64"/>
    </row>
    <row r="6" spans="1:24" ht="16.5" customHeight="1" x14ac:dyDescent="0.15">
      <c r="A6" s="50"/>
      <c r="B6" s="50"/>
      <c r="C6" s="67"/>
      <c r="D6" s="50"/>
      <c r="E6" s="50"/>
      <c r="F6" s="50"/>
      <c r="G6" s="50"/>
      <c r="H6" s="50"/>
      <c r="I6" s="50"/>
      <c r="J6" s="50"/>
      <c r="K6" s="50"/>
      <c r="L6" s="50"/>
      <c r="M6" s="50"/>
      <c r="N6" s="50"/>
      <c r="O6" s="50"/>
      <c r="P6" s="246"/>
      <c r="Q6" s="246"/>
      <c r="R6" s="246"/>
      <c r="S6" s="249"/>
      <c r="T6" s="246"/>
      <c r="U6" s="249"/>
      <c r="V6" s="246"/>
      <c r="W6" s="50"/>
    </row>
    <row r="7" spans="1:24" ht="24.75" customHeight="1" x14ac:dyDescent="0.15">
      <c r="A7" s="50"/>
      <c r="B7" s="50"/>
      <c r="C7" s="67" t="s">
        <v>542</v>
      </c>
      <c r="D7" s="68"/>
      <c r="E7" s="68"/>
      <c r="F7" s="68"/>
      <c r="G7" s="68"/>
      <c r="H7" s="68"/>
      <c r="I7" s="68"/>
      <c r="J7" s="68"/>
      <c r="K7" s="68"/>
      <c r="L7" s="68"/>
      <c r="M7" s="68"/>
      <c r="N7" s="50"/>
      <c r="O7" s="50"/>
      <c r="P7" s="50"/>
      <c r="Q7" s="50"/>
      <c r="R7" s="50"/>
      <c r="S7" s="50"/>
      <c r="T7" s="50"/>
      <c r="U7" s="50"/>
      <c r="V7" s="50"/>
      <c r="W7" s="50"/>
    </row>
    <row r="8" spans="1:24" ht="24.75" customHeight="1" x14ac:dyDescent="0.15">
      <c r="A8" s="50"/>
      <c r="B8" s="50"/>
      <c r="C8" s="67" t="s">
        <v>232</v>
      </c>
      <c r="D8" s="68"/>
      <c r="E8" s="68"/>
      <c r="F8" s="68"/>
      <c r="G8" s="68"/>
      <c r="H8" s="68"/>
      <c r="I8" s="68"/>
      <c r="J8" s="68"/>
      <c r="K8" s="68"/>
      <c r="L8" s="68"/>
      <c r="M8" s="68"/>
      <c r="N8" s="50"/>
      <c r="O8" s="50"/>
      <c r="P8" s="50"/>
      <c r="Q8" s="50"/>
      <c r="R8" s="50"/>
      <c r="S8" s="50"/>
      <c r="T8" s="50"/>
      <c r="U8" s="50"/>
      <c r="V8" s="50"/>
      <c r="W8" s="50"/>
    </row>
    <row r="9" spans="1:24" ht="15.75" customHeight="1" x14ac:dyDescent="0.15">
      <c r="A9" s="50"/>
      <c r="B9" s="50"/>
      <c r="C9" s="69"/>
      <c r="D9" s="68"/>
      <c r="E9" s="68"/>
      <c r="F9" s="68"/>
      <c r="G9" s="68"/>
      <c r="H9" s="68"/>
      <c r="I9" s="68"/>
      <c r="J9" s="68"/>
      <c r="K9" s="68"/>
      <c r="L9" s="70"/>
      <c r="M9" s="68"/>
      <c r="N9" s="50"/>
      <c r="O9" s="50"/>
      <c r="P9" s="50"/>
      <c r="Q9" s="50"/>
      <c r="R9" s="50"/>
      <c r="S9" s="50"/>
      <c r="T9" s="50"/>
      <c r="U9" s="50"/>
      <c r="V9" s="50"/>
      <c r="W9" s="50"/>
    </row>
    <row r="10" spans="1:24" ht="24.75" customHeight="1" x14ac:dyDescent="0.15">
      <c r="A10" s="50"/>
      <c r="B10" s="50"/>
      <c r="C10" s="69"/>
      <c r="D10" s="68"/>
      <c r="E10" s="68"/>
      <c r="F10" s="68"/>
      <c r="G10" s="68"/>
      <c r="H10" s="68"/>
      <c r="J10" s="70"/>
      <c r="K10" s="68"/>
      <c r="N10" s="64"/>
      <c r="P10" s="397" t="s">
        <v>323</v>
      </c>
      <c r="Q10" s="397"/>
      <c r="R10" s="399" t="str">
        <f>IF('2-1-1_実施概要書'!L7&lt;&gt;"",'2-1-1_実施概要書'!L7&amp;'2-1-1_実施概要書'!T7&amp;'2-1-1_実施概要書'!Y7&amp;'2-1-1_実施概要書'!H8,"")</f>
        <v/>
      </c>
      <c r="S10" s="400"/>
      <c r="T10" s="400"/>
      <c r="U10" s="400"/>
      <c r="V10" s="400"/>
      <c r="W10" s="50"/>
    </row>
    <row r="11" spans="1:24" ht="24.75" customHeight="1" x14ac:dyDescent="0.15">
      <c r="A11" s="50"/>
      <c r="B11" s="50"/>
      <c r="C11" s="69"/>
      <c r="D11" s="68"/>
      <c r="E11" s="68"/>
      <c r="F11" s="68"/>
      <c r="G11" s="68"/>
      <c r="K11" s="68"/>
      <c r="M11" s="68"/>
      <c r="N11" s="70" t="s">
        <v>6</v>
      </c>
      <c r="O11" s="68"/>
      <c r="P11" s="397" t="s">
        <v>324</v>
      </c>
      <c r="Q11" s="397"/>
      <c r="R11" s="399" t="str">
        <f>IF('2-1-1_実施概要書'!H5&lt;&gt;"",'2-1-1_実施概要書'!H5,"")</f>
        <v/>
      </c>
      <c r="S11" s="400"/>
      <c r="T11" s="400"/>
      <c r="U11" s="400"/>
      <c r="V11" s="400"/>
      <c r="W11" s="50"/>
    </row>
    <row r="12" spans="1:24" ht="24.75" customHeight="1" x14ac:dyDescent="0.15">
      <c r="A12" s="50"/>
      <c r="B12" s="50"/>
      <c r="C12" s="69"/>
      <c r="D12" s="68"/>
      <c r="E12" s="68"/>
      <c r="F12" s="68"/>
      <c r="G12" s="68"/>
      <c r="H12" s="68"/>
      <c r="I12" s="68"/>
      <c r="J12" s="68"/>
      <c r="K12" s="68"/>
      <c r="N12" s="64"/>
      <c r="P12" s="397" t="s">
        <v>322</v>
      </c>
      <c r="Q12" s="397"/>
      <c r="R12" s="399" t="str">
        <f>IF('2-1-1_実施概要書'!T9&lt;&gt;"",'2-1-1_実施概要書'!H9&amp;"　"&amp;'2-1-1_実施概要書'!T9,"")</f>
        <v/>
      </c>
      <c r="S12" s="400"/>
      <c r="T12" s="400"/>
      <c r="U12" s="400"/>
      <c r="V12" s="400"/>
      <c r="W12" s="71"/>
    </row>
    <row r="13" spans="1:24" ht="18.75" customHeight="1" x14ac:dyDescent="0.15">
      <c r="A13" s="50"/>
      <c r="B13" s="50"/>
      <c r="C13" s="71"/>
      <c r="D13" s="50"/>
      <c r="E13" s="50"/>
      <c r="F13" s="50"/>
      <c r="G13" s="50"/>
      <c r="H13" s="50"/>
      <c r="I13" s="50"/>
      <c r="J13" s="50"/>
      <c r="K13" s="50"/>
      <c r="N13" s="50"/>
      <c r="P13" s="234"/>
      <c r="Q13" s="234"/>
      <c r="R13" s="50"/>
      <c r="S13" s="50"/>
      <c r="T13" s="50"/>
      <c r="U13" s="50"/>
      <c r="V13" s="50"/>
      <c r="W13" s="50"/>
    </row>
    <row r="14" spans="1:24" ht="24.75" customHeight="1" outlineLevel="1" x14ac:dyDescent="0.15">
      <c r="A14" s="50"/>
      <c r="B14" s="50"/>
      <c r="C14" s="69"/>
      <c r="D14" s="68"/>
      <c r="E14" s="68"/>
      <c r="F14" s="68"/>
      <c r="G14" s="227"/>
      <c r="H14" s="227"/>
      <c r="I14" s="70"/>
      <c r="J14" s="70"/>
      <c r="K14" s="68"/>
      <c r="N14" s="64"/>
      <c r="P14" s="397" t="s">
        <v>323</v>
      </c>
      <c r="Q14" s="397"/>
      <c r="R14" s="399" t="str">
        <f>IF('2-1-1_実施概要書'!L14&lt;&gt;"",'2-1-1_実施概要書'!L14&amp;'2-1-1_実施概要書'!T14&amp;'2-1-1_実施概要書'!Y14&amp;'2-1-1_実施概要書'!H15,"")</f>
        <v/>
      </c>
      <c r="S14" s="400"/>
      <c r="T14" s="400"/>
      <c r="U14" s="400"/>
      <c r="V14" s="400"/>
      <c r="W14" s="229"/>
      <c r="X14" s="228"/>
    </row>
    <row r="15" spans="1:24" ht="24.75" customHeight="1" outlineLevel="1" x14ac:dyDescent="0.15">
      <c r="A15" s="50"/>
      <c r="B15" s="50"/>
      <c r="C15" s="69"/>
      <c r="D15" s="68"/>
      <c r="E15" s="68"/>
      <c r="F15" s="68"/>
      <c r="G15" s="227"/>
      <c r="K15" s="68"/>
      <c r="M15" s="227"/>
      <c r="N15" s="70" t="s">
        <v>536</v>
      </c>
      <c r="O15" s="68"/>
      <c r="P15" s="397" t="s">
        <v>324</v>
      </c>
      <c r="Q15" s="397"/>
      <c r="R15" s="399" t="str">
        <f>IF('2-1-1_実施概要書'!H12&lt;&gt;"",'2-1-1_実施概要書'!H12,"")</f>
        <v/>
      </c>
      <c r="S15" s="400"/>
      <c r="T15" s="400"/>
      <c r="U15" s="400"/>
      <c r="V15" s="400"/>
      <c r="W15" s="229"/>
    </row>
    <row r="16" spans="1:24" ht="24.75" customHeight="1" outlineLevel="1" x14ac:dyDescent="0.15">
      <c r="A16" s="50"/>
      <c r="B16" s="50"/>
      <c r="C16" s="69"/>
      <c r="D16" s="68"/>
      <c r="E16" s="68"/>
      <c r="F16" s="68"/>
      <c r="G16" s="227"/>
      <c r="H16" s="227"/>
      <c r="I16" s="68"/>
      <c r="J16" s="68"/>
      <c r="K16" s="68"/>
      <c r="N16" s="64"/>
      <c r="P16" s="397" t="s">
        <v>322</v>
      </c>
      <c r="Q16" s="397"/>
      <c r="R16" s="399" t="str">
        <f>IF('2-1-1_実施概要書'!T16&lt;&gt;"",'2-1-1_実施概要書'!H16&amp;"　"&amp;'2-1-1_実施概要書'!T16,"")</f>
        <v/>
      </c>
      <c r="S16" s="400"/>
      <c r="T16" s="400"/>
      <c r="U16" s="400"/>
      <c r="V16" s="400"/>
      <c r="W16" s="230"/>
    </row>
    <row r="17" spans="1:23" ht="18.600000000000001" customHeight="1" x14ac:dyDescent="0.15">
      <c r="A17" s="50"/>
      <c r="B17" s="50"/>
      <c r="C17" s="71"/>
      <c r="D17" s="50"/>
      <c r="E17" s="50"/>
      <c r="F17" s="50"/>
      <c r="G17" s="50"/>
      <c r="H17" s="50"/>
      <c r="I17" s="50"/>
      <c r="J17" s="50"/>
      <c r="K17" s="50"/>
      <c r="L17" s="50"/>
      <c r="M17" s="50"/>
      <c r="N17" s="50"/>
      <c r="O17" s="50"/>
      <c r="P17" s="50"/>
      <c r="Q17" s="50"/>
      <c r="R17" s="50"/>
      <c r="S17" s="50"/>
      <c r="T17" s="50"/>
      <c r="U17" s="50"/>
      <c r="V17" s="50"/>
      <c r="W17" s="50"/>
    </row>
    <row r="18" spans="1:23" s="66" customFormat="1" ht="58.5" customHeight="1" x14ac:dyDescent="0.15">
      <c r="A18" s="391" t="s">
        <v>544</v>
      </c>
      <c r="B18" s="391"/>
      <c r="C18" s="392"/>
      <c r="D18" s="392"/>
      <c r="E18" s="392"/>
      <c r="F18" s="392"/>
      <c r="G18" s="392"/>
      <c r="H18" s="392"/>
      <c r="I18" s="392"/>
      <c r="J18" s="392"/>
      <c r="K18" s="392"/>
      <c r="L18" s="392"/>
      <c r="M18" s="392"/>
      <c r="N18" s="392"/>
      <c r="O18" s="392"/>
      <c r="P18" s="392"/>
      <c r="Q18" s="392"/>
      <c r="R18" s="392"/>
      <c r="S18" s="392"/>
      <c r="T18" s="392"/>
      <c r="U18" s="392"/>
      <c r="V18" s="392"/>
      <c r="W18" s="53"/>
    </row>
    <row r="19" spans="1:23" ht="22.5" customHeight="1" x14ac:dyDescent="0.15">
      <c r="A19" s="50"/>
      <c r="B19" s="50"/>
      <c r="C19" s="71"/>
      <c r="D19" s="50"/>
      <c r="E19" s="50"/>
      <c r="F19" s="50"/>
      <c r="G19" s="50"/>
      <c r="H19" s="50"/>
      <c r="I19" s="50"/>
      <c r="J19" s="50"/>
      <c r="K19" s="50"/>
      <c r="L19" s="50"/>
      <c r="M19" s="50"/>
      <c r="N19" s="50"/>
      <c r="O19" s="50"/>
      <c r="P19" s="50"/>
      <c r="Q19" s="50"/>
      <c r="R19" s="50"/>
      <c r="S19" s="50"/>
      <c r="T19" s="50"/>
      <c r="U19" s="50"/>
      <c r="V19" s="50"/>
      <c r="W19" s="50"/>
    </row>
    <row r="20" spans="1:23" s="73" customFormat="1" ht="130.5" customHeight="1" x14ac:dyDescent="0.15">
      <c r="A20" s="72"/>
      <c r="B20" s="72"/>
      <c r="C20" s="395" t="s">
        <v>653</v>
      </c>
      <c r="D20" s="395"/>
      <c r="E20" s="395"/>
      <c r="F20" s="395"/>
      <c r="G20" s="395"/>
      <c r="H20" s="395"/>
      <c r="I20" s="395"/>
      <c r="J20" s="395"/>
      <c r="K20" s="395"/>
      <c r="L20" s="395"/>
      <c r="M20" s="395"/>
      <c r="N20" s="395"/>
      <c r="O20" s="395"/>
      <c r="P20" s="395"/>
      <c r="Q20" s="395"/>
      <c r="R20" s="395"/>
      <c r="S20" s="395"/>
      <c r="T20" s="395"/>
      <c r="U20" s="395"/>
      <c r="V20" s="72"/>
      <c r="W20" s="72"/>
    </row>
    <row r="21" spans="1:23" ht="24.75" customHeight="1" x14ac:dyDescent="0.15">
      <c r="A21" s="50"/>
      <c r="B21" s="50"/>
      <c r="C21" s="71"/>
      <c r="D21" s="50"/>
      <c r="E21" s="50"/>
      <c r="F21" s="50"/>
      <c r="G21" s="50"/>
      <c r="H21" s="50"/>
      <c r="I21" s="50"/>
      <c r="J21" s="50"/>
      <c r="K21" s="57"/>
      <c r="L21" s="393"/>
      <c r="M21" s="393"/>
      <c r="N21" s="64"/>
      <c r="O21" s="394"/>
      <c r="P21" s="394"/>
      <c r="Q21" s="394"/>
      <c r="R21" s="394"/>
      <c r="S21" s="394"/>
      <c r="T21" s="394"/>
      <c r="U21" s="394"/>
      <c r="V21" s="50"/>
      <c r="W21" s="50"/>
    </row>
    <row r="22" spans="1:23" ht="24.75" customHeight="1" x14ac:dyDescent="0.15">
      <c r="A22" s="50"/>
      <c r="B22" s="50"/>
      <c r="C22" s="71"/>
      <c r="D22" s="50"/>
      <c r="E22" s="50"/>
      <c r="F22" s="50"/>
      <c r="G22" s="50"/>
      <c r="H22" s="50"/>
      <c r="I22" s="50"/>
      <c r="J22" s="50"/>
      <c r="K22" s="57"/>
      <c r="L22" s="393"/>
      <c r="M22" s="393"/>
      <c r="N22" s="64"/>
      <c r="O22" s="394"/>
      <c r="P22" s="394"/>
      <c r="Q22" s="394"/>
      <c r="R22" s="394"/>
      <c r="S22" s="394"/>
      <c r="T22" s="398"/>
      <c r="U22" s="398"/>
      <c r="V22" s="71"/>
      <c r="W22" s="71"/>
    </row>
    <row r="35" spans="1:23" ht="13.5" customHeight="1" x14ac:dyDescent="0.15">
      <c r="A35" s="390"/>
      <c r="B35" s="390"/>
      <c r="C35" s="390"/>
      <c r="D35" s="390"/>
      <c r="E35" s="390"/>
      <c r="F35" s="390"/>
      <c r="G35" s="390"/>
      <c r="H35" s="390"/>
      <c r="I35" s="390"/>
      <c r="J35" s="390"/>
      <c r="K35" s="390"/>
      <c r="L35" s="390"/>
      <c r="M35" s="390"/>
      <c r="N35" s="390"/>
      <c r="O35" s="390"/>
      <c r="P35" s="390"/>
      <c r="Q35" s="390"/>
      <c r="R35" s="390"/>
      <c r="S35" s="390"/>
      <c r="T35" s="390"/>
      <c r="U35" s="390"/>
      <c r="V35" s="390"/>
      <c r="W35" s="74"/>
    </row>
  </sheetData>
  <sheetProtection sheet="1" formatCells="0" formatColumns="0" formatRows="0" insertColumns="0" insertRows="0"/>
  <mergeCells count="21">
    <mergeCell ref="R3:V3"/>
    <mergeCell ref="P14:Q14"/>
    <mergeCell ref="L22:M22"/>
    <mergeCell ref="O22:S22"/>
    <mergeCell ref="T22:U22"/>
    <mergeCell ref="P15:Q15"/>
    <mergeCell ref="P16:Q16"/>
    <mergeCell ref="P10:Q10"/>
    <mergeCell ref="P11:Q11"/>
    <mergeCell ref="P12:Q12"/>
    <mergeCell ref="R10:V10"/>
    <mergeCell ref="R11:V11"/>
    <mergeCell ref="R12:V12"/>
    <mergeCell ref="R14:V14"/>
    <mergeCell ref="R15:V15"/>
    <mergeCell ref="R16:V16"/>
    <mergeCell ref="A35:V35"/>
    <mergeCell ref="A18:V18"/>
    <mergeCell ref="L21:M21"/>
    <mergeCell ref="O21:U21"/>
    <mergeCell ref="C20:U20"/>
  </mergeCells>
  <phoneticPr fontId="3"/>
  <pageMargins left="0.78740157480314965" right="0.78740157480314965" top="0.74803149606299213" bottom="0.74803149606299213" header="0.31496062992125984" footer="0.31496062992125984"/>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24"/>
  <sheetViews>
    <sheetView showGridLines="0" view="pageBreakPreview" zoomScaleNormal="115" zoomScaleSheetLayoutView="100" workbookViewId="0"/>
  </sheetViews>
  <sheetFormatPr defaultColWidth="2.25" defaultRowHeight="13.5" customHeight="1" x14ac:dyDescent="0.15"/>
  <cols>
    <col min="1" max="1" width="1.625" style="55" customWidth="1"/>
    <col min="2" max="2" width="3.75" style="75" customWidth="1"/>
    <col min="3" max="5" width="3.75" style="55" customWidth="1"/>
    <col min="6" max="6" width="5" style="55" customWidth="1"/>
    <col min="7" max="11" width="3.75" style="55" customWidth="1"/>
    <col min="12" max="12" width="5" style="55" customWidth="1"/>
    <col min="13" max="13" width="1.625" style="55" customWidth="1"/>
    <col min="14" max="14" width="5.875" style="55" customWidth="1"/>
    <col min="15" max="19" width="3.875" style="55" customWidth="1"/>
    <col min="20" max="20" width="8" style="55" customWidth="1"/>
    <col min="21" max="22" width="3.875" style="55" customWidth="1"/>
    <col min="23" max="23" width="1.375" style="55" customWidth="1"/>
    <col min="24" max="16384" width="2.25" style="55"/>
  </cols>
  <sheetData>
    <row r="1" spans="1:23" ht="16.5" customHeight="1" x14ac:dyDescent="0.15">
      <c r="A1" s="50"/>
      <c r="B1" s="76"/>
      <c r="C1" s="77"/>
      <c r="D1" s="77"/>
      <c r="E1" s="77"/>
      <c r="F1" s="77"/>
      <c r="G1" s="77"/>
      <c r="H1" s="77"/>
      <c r="I1" s="77"/>
      <c r="J1" s="77"/>
      <c r="K1" s="77"/>
      <c r="L1" s="78"/>
      <c r="M1" s="77"/>
      <c r="N1" s="77"/>
      <c r="O1" s="77"/>
      <c r="P1" s="77"/>
      <c r="Q1" s="77"/>
      <c r="R1" s="77"/>
      <c r="S1" s="77"/>
      <c r="T1" s="77"/>
      <c r="U1" s="77"/>
      <c r="V1" s="54" t="s">
        <v>7</v>
      </c>
      <c r="W1" s="50"/>
    </row>
    <row r="2" spans="1:23" ht="16.5" customHeight="1" x14ac:dyDescent="0.15">
      <c r="A2" s="50"/>
      <c r="B2" s="76"/>
      <c r="C2" s="77"/>
      <c r="D2" s="77"/>
      <c r="E2" s="77"/>
      <c r="F2" s="77"/>
      <c r="G2" s="77"/>
      <c r="H2" s="77"/>
      <c r="I2" s="77"/>
      <c r="J2" s="77"/>
      <c r="K2" s="77"/>
      <c r="L2" s="78" t="s">
        <v>8</v>
      </c>
      <c r="M2" s="77"/>
      <c r="N2" s="77"/>
      <c r="O2" s="77"/>
      <c r="P2" s="77"/>
      <c r="Q2" s="77"/>
      <c r="R2" s="77"/>
      <c r="S2" s="77"/>
      <c r="T2" s="77"/>
      <c r="U2" s="77"/>
      <c r="V2" s="77"/>
      <c r="W2" s="50"/>
    </row>
    <row r="3" spans="1:23" ht="16.5" customHeight="1" x14ac:dyDescent="0.15">
      <c r="A3" s="50"/>
      <c r="B3" s="76"/>
      <c r="C3" s="77"/>
      <c r="D3" s="77"/>
      <c r="E3" s="77"/>
      <c r="F3" s="77"/>
      <c r="G3" s="77"/>
      <c r="H3" s="77"/>
      <c r="I3" s="77"/>
      <c r="J3" s="77"/>
      <c r="K3" s="77"/>
      <c r="L3" s="78"/>
      <c r="M3" s="77"/>
      <c r="N3" s="77"/>
      <c r="O3" s="77"/>
      <c r="P3" s="77"/>
      <c r="Q3" s="77"/>
      <c r="R3" s="77"/>
      <c r="S3" s="77"/>
      <c r="T3" s="77"/>
      <c r="U3" s="77"/>
      <c r="V3" s="77"/>
      <c r="W3" s="50"/>
    </row>
    <row r="4" spans="1:23" ht="43.5" customHeight="1" x14ac:dyDescent="0.15">
      <c r="A4" s="79"/>
      <c r="B4" s="80"/>
      <c r="C4" s="401" t="s">
        <v>34</v>
      </c>
      <c r="D4" s="402"/>
      <c r="E4" s="402"/>
      <c r="F4" s="402"/>
      <c r="G4" s="402"/>
      <c r="H4" s="402"/>
      <c r="I4" s="412"/>
      <c r="J4" s="423" t="str">
        <f>IF('2-1-1_実施概要書'!$H$19="","",'2-1-1_実施概要書'!$H$19)</f>
        <v/>
      </c>
      <c r="K4" s="424"/>
      <c r="L4" s="424"/>
      <c r="M4" s="424"/>
      <c r="N4" s="424"/>
      <c r="O4" s="424"/>
      <c r="P4" s="424"/>
      <c r="Q4" s="424"/>
      <c r="R4" s="424"/>
      <c r="S4" s="424"/>
      <c r="T4" s="425"/>
      <c r="U4" s="81"/>
      <c r="V4" s="81"/>
      <c r="W4" s="79"/>
    </row>
    <row r="5" spans="1:23" ht="33" customHeight="1" x14ac:dyDescent="0.15">
      <c r="A5" s="79"/>
      <c r="B5" s="80"/>
      <c r="C5" s="413" t="s">
        <v>35</v>
      </c>
      <c r="D5" s="414"/>
      <c r="E5" s="414"/>
      <c r="F5" s="414"/>
      <c r="G5" s="414"/>
      <c r="H5" s="414"/>
      <c r="I5" s="415"/>
      <c r="J5" s="419" t="str">
        <f>IF('2-1-1_実施概要書'!$H$20="","",'2-1-1_実施概要書'!$H$20)</f>
        <v/>
      </c>
      <c r="K5" s="419"/>
      <c r="L5" s="419"/>
      <c r="M5" s="419"/>
      <c r="N5" s="419"/>
      <c r="O5" s="419"/>
      <c r="P5" s="419"/>
      <c r="Q5" s="419"/>
      <c r="R5" s="419"/>
      <c r="S5" s="419"/>
      <c r="T5" s="420"/>
      <c r="U5" s="81"/>
      <c r="V5" s="81"/>
      <c r="W5" s="79"/>
    </row>
    <row r="6" spans="1:23" ht="33" customHeight="1" x14ac:dyDescent="0.15">
      <c r="A6" s="79"/>
      <c r="B6" s="80"/>
      <c r="C6" s="416"/>
      <c r="D6" s="417"/>
      <c r="E6" s="417"/>
      <c r="F6" s="417"/>
      <c r="G6" s="417"/>
      <c r="H6" s="417"/>
      <c r="I6" s="418"/>
      <c r="J6" s="421"/>
      <c r="K6" s="421"/>
      <c r="L6" s="421"/>
      <c r="M6" s="421"/>
      <c r="N6" s="421"/>
      <c r="O6" s="421"/>
      <c r="P6" s="421"/>
      <c r="Q6" s="421"/>
      <c r="R6" s="421"/>
      <c r="S6" s="421"/>
      <c r="T6" s="422"/>
      <c r="U6" s="81"/>
      <c r="V6" s="81"/>
      <c r="W6" s="79"/>
    </row>
    <row r="7" spans="1:23" ht="23.25" customHeight="1" x14ac:dyDescent="0.15">
      <c r="A7" s="79"/>
      <c r="B7" s="80"/>
      <c r="C7" s="401" t="s">
        <v>36</v>
      </c>
      <c r="D7" s="402"/>
      <c r="E7" s="402"/>
      <c r="F7" s="402"/>
      <c r="G7" s="402"/>
      <c r="H7" s="402"/>
      <c r="I7" s="412"/>
      <c r="J7" s="401" t="s">
        <v>622</v>
      </c>
      <c r="K7" s="402"/>
      <c r="L7" s="402"/>
      <c r="M7" s="402"/>
      <c r="N7" s="402"/>
      <c r="O7" s="402"/>
      <c r="P7" s="402"/>
      <c r="Q7" s="402"/>
      <c r="R7" s="402"/>
      <c r="S7" s="402"/>
      <c r="T7" s="412"/>
      <c r="U7" s="81"/>
      <c r="V7" s="81"/>
      <c r="W7" s="79"/>
    </row>
    <row r="8" spans="1:23" ht="23.25" customHeight="1" x14ac:dyDescent="0.15">
      <c r="A8" s="79"/>
      <c r="B8" s="80"/>
      <c r="C8" s="401" t="s">
        <v>37</v>
      </c>
      <c r="D8" s="402"/>
      <c r="E8" s="402"/>
      <c r="F8" s="402"/>
      <c r="G8" s="402"/>
      <c r="H8" s="402"/>
      <c r="I8" s="402"/>
      <c r="J8" s="82"/>
      <c r="K8" s="82"/>
      <c r="L8" s="82"/>
      <c r="M8" s="82"/>
      <c r="N8" s="82"/>
      <c r="O8" s="82"/>
      <c r="P8" s="82"/>
      <c r="Q8" s="82"/>
      <c r="R8" s="82"/>
      <c r="S8" s="82"/>
      <c r="T8" s="83"/>
      <c r="U8" s="81"/>
      <c r="V8" s="81"/>
      <c r="W8" s="79"/>
    </row>
    <row r="9" spans="1:23" s="66" customFormat="1" ht="23.25" customHeight="1" x14ac:dyDescent="0.15">
      <c r="A9" s="79"/>
      <c r="B9" s="79"/>
      <c r="C9" s="405" t="s">
        <v>32</v>
      </c>
      <c r="D9" s="405"/>
      <c r="E9" s="405"/>
      <c r="F9" s="405"/>
      <c r="G9" s="405"/>
      <c r="H9" s="405"/>
      <c r="I9" s="405"/>
      <c r="J9" s="406">
        <f>'別紙1、別紙２'!C10</f>
        <v>0</v>
      </c>
      <c r="K9" s="407"/>
      <c r="L9" s="407"/>
      <c r="M9" s="407"/>
      <c r="N9" s="407"/>
      <c r="O9" s="407"/>
      <c r="P9" s="407"/>
      <c r="Q9" s="407"/>
      <c r="R9" s="407"/>
      <c r="S9" s="84" t="s">
        <v>9</v>
      </c>
      <c r="T9" s="85"/>
      <c r="U9" s="79"/>
      <c r="V9" s="79"/>
      <c r="W9" s="79"/>
    </row>
    <row r="10" spans="1:23" s="66" customFormat="1" ht="23.25" customHeight="1" x14ac:dyDescent="0.15">
      <c r="A10" s="79"/>
      <c r="B10" s="79"/>
      <c r="C10" s="405" t="s">
        <v>38</v>
      </c>
      <c r="D10" s="405"/>
      <c r="E10" s="405"/>
      <c r="F10" s="405"/>
      <c r="G10" s="405"/>
      <c r="H10" s="405"/>
      <c r="I10" s="405"/>
      <c r="J10" s="406">
        <f>'別紙1、別紙２'!F10</f>
        <v>0</v>
      </c>
      <c r="K10" s="407"/>
      <c r="L10" s="407"/>
      <c r="M10" s="407"/>
      <c r="N10" s="407"/>
      <c r="O10" s="407"/>
      <c r="P10" s="407"/>
      <c r="Q10" s="407"/>
      <c r="R10" s="407"/>
      <c r="S10" s="84" t="s">
        <v>9</v>
      </c>
      <c r="T10" s="85"/>
      <c r="U10" s="79"/>
      <c r="V10" s="79"/>
      <c r="W10" s="79"/>
    </row>
    <row r="11" spans="1:23" s="66" customFormat="1" ht="23.25" customHeight="1" x14ac:dyDescent="0.15">
      <c r="A11" s="79"/>
      <c r="B11" s="79"/>
      <c r="C11" s="405" t="s">
        <v>10</v>
      </c>
      <c r="D11" s="405"/>
      <c r="E11" s="405"/>
      <c r="F11" s="405"/>
      <c r="G11" s="405"/>
      <c r="H11" s="405"/>
      <c r="I11" s="405"/>
      <c r="J11" s="406">
        <f>'別紙1、別紙２'!J10</f>
        <v>0</v>
      </c>
      <c r="K11" s="407"/>
      <c r="L11" s="407"/>
      <c r="M11" s="407"/>
      <c r="N11" s="407"/>
      <c r="O11" s="407"/>
      <c r="P11" s="407"/>
      <c r="Q11" s="407"/>
      <c r="R11" s="407"/>
      <c r="S11" s="84" t="s">
        <v>9</v>
      </c>
      <c r="T11" s="85"/>
      <c r="U11" s="79"/>
      <c r="V11" s="79"/>
      <c r="W11" s="79"/>
    </row>
    <row r="12" spans="1:23" ht="23.25" customHeight="1" x14ac:dyDescent="0.15">
      <c r="A12" s="79"/>
      <c r="B12" s="80"/>
      <c r="C12" s="86" t="s">
        <v>39</v>
      </c>
      <c r="D12" s="82"/>
      <c r="E12" s="82"/>
      <c r="F12" s="82"/>
      <c r="G12" s="82"/>
      <c r="H12" s="82"/>
      <c r="I12" s="82"/>
      <c r="J12" s="82"/>
      <c r="K12" s="82"/>
      <c r="L12" s="82"/>
      <c r="M12" s="82"/>
      <c r="N12" s="82"/>
      <c r="O12" s="82"/>
      <c r="P12" s="82"/>
      <c r="Q12" s="82"/>
      <c r="R12" s="82"/>
      <c r="S12" s="82"/>
      <c r="T12" s="83"/>
      <c r="U12" s="81"/>
      <c r="V12" s="81"/>
      <c r="W12" s="79"/>
    </row>
    <row r="13" spans="1:23" ht="23.25" customHeight="1" x14ac:dyDescent="0.15">
      <c r="A13" s="79"/>
      <c r="B13" s="80"/>
      <c r="C13" s="366" t="s">
        <v>644</v>
      </c>
      <c r="D13" s="82"/>
      <c r="E13" s="82"/>
      <c r="F13" s="82"/>
      <c r="G13" s="82"/>
      <c r="H13" s="82"/>
      <c r="I13" s="82"/>
      <c r="J13" s="82"/>
      <c r="K13" s="82"/>
      <c r="L13" s="82"/>
      <c r="M13" s="82"/>
      <c r="N13" s="82"/>
      <c r="O13" s="82"/>
      <c r="P13" s="82"/>
      <c r="Q13" s="82"/>
      <c r="R13" s="82"/>
      <c r="S13" s="82"/>
      <c r="T13" s="83"/>
      <c r="U13" s="367"/>
      <c r="V13" s="367"/>
      <c r="W13" s="79"/>
    </row>
    <row r="14" spans="1:23" ht="23.25" customHeight="1" x14ac:dyDescent="0.15">
      <c r="A14" s="50"/>
      <c r="B14" s="76"/>
      <c r="C14" s="401" t="s">
        <v>645</v>
      </c>
      <c r="D14" s="402"/>
      <c r="E14" s="402"/>
      <c r="F14" s="402"/>
      <c r="G14" s="402"/>
      <c r="H14" s="402"/>
      <c r="I14" s="402"/>
      <c r="J14" s="408" t="s">
        <v>325</v>
      </c>
      <c r="K14" s="409"/>
      <c r="L14" s="409"/>
      <c r="M14" s="409"/>
      <c r="N14" s="409"/>
      <c r="O14" s="87" t="s">
        <v>40</v>
      </c>
      <c r="P14" s="410">
        <f>'2-1-1_実施概要書'!H32</f>
        <v>0</v>
      </c>
      <c r="Q14" s="410"/>
      <c r="R14" s="410"/>
      <c r="S14" s="410"/>
      <c r="T14" s="411"/>
      <c r="U14" s="77"/>
      <c r="V14" s="77"/>
      <c r="W14" s="50"/>
    </row>
    <row r="15" spans="1:23" ht="79.5" customHeight="1" x14ac:dyDescent="0.15">
      <c r="A15" s="50"/>
      <c r="B15" s="76"/>
      <c r="C15" s="403" t="s">
        <v>646</v>
      </c>
      <c r="D15" s="403"/>
      <c r="E15" s="403"/>
      <c r="F15" s="403"/>
      <c r="G15" s="403"/>
      <c r="H15" s="403"/>
      <c r="I15" s="403"/>
      <c r="J15" s="403"/>
      <c r="K15" s="403"/>
      <c r="L15" s="403"/>
      <c r="M15" s="403"/>
      <c r="N15" s="403"/>
      <c r="O15" s="403"/>
      <c r="P15" s="403"/>
      <c r="Q15" s="403"/>
      <c r="R15" s="403"/>
      <c r="S15" s="403"/>
      <c r="T15" s="403"/>
      <c r="U15" s="403"/>
      <c r="V15" s="77"/>
      <c r="W15" s="50"/>
    </row>
    <row r="16" spans="1:23" ht="16.5" customHeight="1" x14ac:dyDescent="0.15">
      <c r="A16" s="50"/>
      <c r="B16" s="56"/>
      <c r="C16" s="50"/>
      <c r="D16" s="50"/>
      <c r="E16" s="50"/>
      <c r="F16" s="50"/>
      <c r="G16" s="50"/>
      <c r="H16" s="50"/>
      <c r="I16" s="50"/>
      <c r="J16" s="50"/>
      <c r="K16" s="50"/>
      <c r="L16" s="50"/>
      <c r="M16" s="50"/>
      <c r="N16" s="50"/>
      <c r="O16" s="50"/>
      <c r="P16" s="50"/>
      <c r="Q16" s="50"/>
      <c r="R16" s="50"/>
      <c r="S16" s="50"/>
      <c r="T16" s="50"/>
      <c r="U16" s="50"/>
      <c r="V16" s="50"/>
      <c r="W16" s="50"/>
    </row>
    <row r="17" spans="1:23" ht="4.5" customHeight="1" x14ac:dyDescent="0.15">
      <c r="A17" s="50"/>
      <c r="B17" s="71"/>
      <c r="C17" s="57"/>
      <c r="D17" s="57"/>
      <c r="E17" s="57"/>
      <c r="F17" s="57"/>
      <c r="G17" s="57"/>
      <c r="H17" s="57"/>
      <c r="I17" s="57"/>
      <c r="J17" s="57"/>
      <c r="K17" s="57"/>
      <c r="L17" s="57"/>
      <c r="M17" s="57"/>
      <c r="N17" s="57"/>
      <c r="O17" s="57"/>
      <c r="P17" s="57"/>
      <c r="Q17" s="57"/>
      <c r="R17" s="57"/>
      <c r="S17" s="57"/>
      <c r="T17" s="57"/>
      <c r="U17" s="57"/>
      <c r="V17" s="57"/>
      <c r="W17" s="50"/>
    </row>
    <row r="18" spans="1:23" ht="16.5" customHeight="1" x14ac:dyDescent="0.15">
      <c r="A18" s="50"/>
      <c r="B18" s="88"/>
      <c r="C18" s="89"/>
      <c r="D18" s="50"/>
      <c r="E18" s="50"/>
      <c r="F18" s="50"/>
      <c r="G18" s="50"/>
      <c r="H18" s="50"/>
      <c r="I18" s="50"/>
      <c r="J18" s="50"/>
      <c r="K18" s="50"/>
      <c r="L18" s="50"/>
      <c r="M18" s="50"/>
      <c r="N18" s="50"/>
      <c r="O18" s="50"/>
      <c r="P18" s="50"/>
      <c r="Q18" s="50"/>
      <c r="R18" s="50"/>
      <c r="S18" s="50"/>
      <c r="T18" s="50"/>
      <c r="U18" s="50"/>
      <c r="V18" s="50"/>
      <c r="W18" s="50"/>
    </row>
    <row r="19" spans="1:23" ht="16.5" customHeight="1" x14ac:dyDescent="0.15">
      <c r="A19" s="50"/>
      <c r="B19" s="88"/>
      <c r="C19" s="404"/>
      <c r="D19" s="404"/>
      <c r="E19" s="404"/>
      <c r="F19" s="404"/>
      <c r="G19" s="404"/>
      <c r="H19" s="404"/>
      <c r="I19" s="404"/>
      <c r="J19" s="404"/>
      <c r="K19" s="404"/>
      <c r="L19" s="404"/>
      <c r="M19" s="404"/>
      <c r="N19" s="404"/>
      <c r="O19" s="404"/>
      <c r="P19" s="404"/>
      <c r="Q19" s="404"/>
      <c r="R19" s="404"/>
      <c r="S19" s="404"/>
      <c r="T19" s="404"/>
      <c r="U19" s="404"/>
      <c r="V19" s="404"/>
      <c r="W19" s="50"/>
    </row>
    <row r="20" spans="1:23" ht="16.5" customHeight="1" x14ac:dyDescent="0.15">
      <c r="A20" s="50"/>
      <c r="B20" s="88"/>
      <c r="C20" s="404"/>
      <c r="D20" s="404"/>
      <c r="E20" s="404"/>
      <c r="F20" s="404"/>
      <c r="G20" s="404"/>
      <c r="H20" s="404"/>
      <c r="I20" s="404"/>
      <c r="J20" s="404"/>
      <c r="K20" s="404"/>
      <c r="L20" s="404"/>
      <c r="M20" s="404"/>
      <c r="N20" s="404"/>
      <c r="O20" s="404"/>
      <c r="P20" s="404"/>
      <c r="Q20" s="404"/>
      <c r="R20" s="404"/>
      <c r="S20" s="404"/>
      <c r="T20" s="404"/>
      <c r="U20" s="404"/>
      <c r="V20" s="404"/>
      <c r="W20" s="50"/>
    </row>
    <row r="21" spans="1:23" ht="16.5" customHeight="1" x14ac:dyDescent="0.15">
      <c r="A21" s="50"/>
      <c r="B21" s="88"/>
      <c r="C21" s="404"/>
      <c r="D21" s="404"/>
      <c r="E21" s="404"/>
      <c r="F21" s="404"/>
      <c r="G21" s="404"/>
      <c r="H21" s="404"/>
      <c r="I21" s="404"/>
      <c r="J21" s="404"/>
      <c r="K21" s="404"/>
      <c r="L21" s="404"/>
      <c r="M21" s="404"/>
      <c r="N21" s="404"/>
      <c r="O21" s="404"/>
      <c r="P21" s="404"/>
      <c r="Q21" s="404"/>
      <c r="R21" s="404"/>
      <c r="S21" s="404"/>
      <c r="T21" s="404"/>
      <c r="U21" s="404"/>
      <c r="V21" s="404"/>
      <c r="W21" s="50"/>
    </row>
    <row r="24" spans="1:23" ht="33.75" customHeight="1" x14ac:dyDescent="0.15"/>
  </sheetData>
  <sheetProtection sheet="1" formatColumns="0" formatRows="0"/>
  <mergeCells count="18">
    <mergeCell ref="C4:I4"/>
    <mergeCell ref="C5:I6"/>
    <mergeCell ref="J5:T6"/>
    <mergeCell ref="C7:I7"/>
    <mergeCell ref="J7:T7"/>
    <mergeCell ref="J4:T4"/>
    <mergeCell ref="C14:I14"/>
    <mergeCell ref="C15:U15"/>
    <mergeCell ref="C19:V21"/>
    <mergeCell ref="C8:I8"/>
    <mergeCell ref="C9:I9"/>
    <mergeCell ref="J9:R9"/>
    <mergeCell ref="C10:I10"/>
    <mergeCell ref="J10:R10"/>
    <mergeCell ref="C11:I11"/>
    <mergeCell ref="J11:R11"/>
    <mergeCell ref="J14:N14"/>
    <mergeCell ref="P14:T14"/>
  </mergeCells>
  <phoneticPr fontId="3"/>
  <dataValidations count="1">
    <dataValidation type="whole" operator="greaterThanOrEqual" allowBlank="1" showInputMessage="1" showErrorMessage="1" sqref="J9:R11" xr:uid="{506894D9-3EBD-4657-A080-BE70C4FC202C}">
      <formula1>0</formula1>
    </dataValidation>
  </dataValidations>
  <printOptions horizontalCentered="1"/>
  <pageMargins left="0.78740157480314965" right="0.78740157480314965" top="0.74803149606299213" bottom="0.74803149606299213" header="0.31496062992125984" footer="0.31496062992125984"/>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tabColor rgb="FF66FFFF"/>
    <pageSetUpPr fitToPage="1"/>
  </sheetPr>
  <dimension ref="A1:L23"/>
  <sheetViews>
    <sheetView showGridLines="0" view="pageBreakPreview" zoomScale="85" zoomScaleNormal="115" zoomScaleSheetLayoutView="85" workbookViewId="0">
      <selection activeCell="C6" sqref="C6:E6"/>
    </sheetView>
  </sheetViews>
  <sheetFormatPr defaultColWidth="10.625" defaultRowHeight="15" customHeight="1" x14ac:dyDescent="0.15"/>
  <cols>
    <col min="1" max="1" width="5.375" style="90" customWidth="1"/>
    <col min="2" max="2" width="13.125" style="90" customWidth="1"/>
    <col min="3" max="12" width="10" style="90" customWidth="1"/>
    <col min="13" max="13" width="3.625" style="90" customWidth="1"/>
    <col min="14" max="261" width="10.625" style="90"/>
    <col min="262" max="262" width="3.625" style="90" customWidth="1"/>
    <col min="263" max="263" width="12.625" style="90" customWidth="1"/>
    <col min="264" max="268" width="15.125" style="90" customWidth="1"/>
    <col min="269" max="269" width="3.625" style="90" customWidth="1"/>
    <col min="270" max="517" width="10.625" style="90"/>
    <col min="518" max="518" width="3.625" style="90" customWidth="1"/>
    <col min="519" max="519" width="12.625" style="90" customWidth="1"/>
    <col min="520" max="524" width="15.125" style="90" customWidth="1"/>
    <col min="525" max="525" width="3.625" style="90" customWidth="1"/>
    <col min="526" max="773" width="10.625" style="90"/>
    <col min="774" max="774" width="3.625" style="90" customWidth="1"/>
    <col min="775" max="775" width="12.625" style="90" customWidth="1"/>
    <col min="776" max="780" width="15.125" style="90" customWidth="1"/>
    <col min="781" max="781" width="3.625" style="90" customWidth="1"/>
    <col min="782" max="1029" width="10.625" style="90"/>
    <col min="1030" max="1030" width="3.625" style="90" customWidth="1"/>
    <col min="1031" max="1031" width="12.625" style="90" customWidth="1"/>
    <col min="1032" max="1036" width="15.125" style="90" customWidth="1"/>
    <col min="1037" max="1037" width="3.625" style="90" customWidth="1"/>
    <col min="1038" max="1285" width="10.625" style="90"/>
    <col min="1286" max="1286" width="3.625" style="90" customWidth="1"/>
    <col min="1287" max="1287" width="12.625" style="90" customWidth="1"/>
    <col min="1288" max="1292" width="15.125" style="90" customWidth="1"/>
    <col min="1293" max="1293" width="3.625" style="90" customWidth="1"/>
    <col min="1294" max="1541" width="10.625" style="90"/>
    <col min="1542" max="1542" width="3.625" style="90" customWidth="1"/>
    <col min="1543" max="1543" width="12.625" style="90" customWidth="1"/>
    <col min="1544" max="1548" width="15.125" style="90" customWidth="1"/>
    <col min="1549" max="1549" width="3.625" style="90" customWidth="1"/>
    <col min="1550" max="1797" width="10.625" style="90"/>
    <col min="1798" max="1798" width="3.625" style="90" customWidth="1"/>
    <col min="1799" max="1799" width="12.625" style="90" customWidth="1"/>
    <col min="1800" max="1804" width="15.125" style="90" customWidth="1"/>
    <col min="1805" max="1805" width="3.625" style="90" customWidth="1"/>
    <col min="1806" max="2053" width="10.625" style="90"/>
    <col min="2054" max="2054" width="3.625" style="90" customWidth="1"/>
    <col min="2055" max="2055" width="12.625" style="90" customWidth="1"/>
    <col min="2056" max="2060" width="15.125" style="90" customWidth="1"/>
    <col min="2061" max="2061" width="3.625" style="90" customWidth="1"/>
    <col min="2062" max="2309" width="10.625" style="90"/>
    <col min="2310" max="2310" width="3.625" style="90" customWidth="1"/>
    <col min="2311" max="2311" width="12.625" style="90" customWidth="1"/>
    <col min="2312" max="2316" width="15.125" style="90" customWidth="1"/>
    <col min="2317" max="2317" width="3.625" style="90" customWidth="1"/>
    <col min="2318" max="2565" width="10.625" style="90"/>
    <col min="2566" max="2566" width="3.625" style="90" customWidth="1"/>
    <col min="2567" max="2567" width="12.625" style="90" customWidth="1"/>
    <col min="2568" max="2572" width="15.125" style="90" customWidth="1"/>
    <col min="2573" max="2573" width="3.625" style="90" customWidth="1"/>
    <col min="2574" max="2821" width="10.625" style="90"/>
    <col min="2822" max="2822" width="3.625" style="90" customWidth="1"/>
    <col min="2823" max="2823" width="12.625" style="90" customWidth="1"/>
    <col min="2824" max="2828" width="15.125" style="90" customWidth="1"/>
    <col min="2829" max="2829" width="3.625" style="90" customWidth="1"/>
    <col min="2830" max="3077" width="10.625" style="90"/>
    <col min="3078" max="3078" width="3.625" style="90" customWidth="1"/>
    <col min="3079" max="3079" width="12.625" style="90" customWidth="1"/>
    <col min="3080" max="3084" width="15.125" style="90" customWidth="1"/>
    <col min="3085" max="3085" width="3.625" style="90" customWidth="1"/>
    <col min="3086" max="3333" width="10.625" style="90"/>
    <col min="3334" max="3334" width="3.625" style="90" customWidth="1"/>
    <col min="3335" max="3335" width="12.625" style="90" customWidth="1"/>
    <col min="3336" max="3340" width="15.125" style="90" customWidth="1"/>
    <col min="3341" max="3341" width="3.625" style="90" customWidth="1"/>
    <col min="3342" max="3589" width="10.625" style="90"/>
    <col min="3590" max="3590" width="3.625" style="90" customWidth="1"/>
    <col min="3591" max="3591" width="12.625" style="90" customWidth="1"/>
    <col min="3592" max="3596" width="15.125" style="90" customWidth="1"/>
    <col min="3597" max="3597" width="3.625" style="90" customWidth="1"/>
    <col min="3598" max="3845" width="10.625" style="90"/>
    <col min="3846" max="3846" width="3.625" style="90" customWidth="1"/>
    <col min="3847" max="3847" width="12.625" style="90" customWidth="1"/>
    <col min="3848" max="3852" width="15.125" style="90" customWidth="1"/>
    <col min="3853" max="3853" width="3.625" style="90" customWidth="1"/>
    <col min="3854" max="4101" width="10.625" style="90"/>
    <col min="4102" max="4102" width="3.625" style="90" customWidth="1"/>
    <col min="4103" max="4103" width="12.625" style="90" customWidth="1"/>
    <col min="4104" max="4108" width="15.125" style="90" customWidth="1"/>
    <col min="4109" max="4109" width="3.625" style="90" customWidth="1"/>
    <col min="4110" max="4357" width="10.625" style="90"/>
    <col min="4358" max="4358" width="3.625" style="90" customWidth="1"/>
    <col min="4359" max="4359" width="12.625" style="90" customWidth="1"/>
    <col min="4360" max="4364" width="15.125" style="90" customWidth="1"/>
    <col min="4365" max="4365" width="3.625" style="90" customWidth="1"/>
    <col min="4366" max="4613" width="10.625" style="90"/>
    <col min="4614" max="4614" width="3.625" style="90" customWidth="1"/>
    <col min="4615" max="4615" width="12.625" style="90" customWidth="1"/>
    <col min="4616" max="4620" width="15.125" style="90" customWidth="1"/>
    <col min="4621" max="4621" width="3.625" style="90" customWidth="1"/>
    <col min="4622" max="4869" width="10.625" style="90"/>
    <col min="4870" max="4870" width="3.625" style="90" customWidth="1"/>
    <col min="4871" max="4871" width="12.625" style="90" customWidth="1"/>
    <col min="4872" max="4876" width="15.125" style="90" customWidth="1"/>
    <col min="4877" max="4877" width="3.625" style="90" customWidth="1"/>
    <col min="4878" max="5125" width="10.625" style="90"/>
    <col min="5126" max="5126" width="3.625" style="90" customWidth="1"/>
    <col min="5127" max="5127" width="12.625" style="90" customWidth="1"/>
    <col min="5128" max="5132" width="15.125" style="90" customWidth="1"/>
    <col min="5133" max="5133" width="3.625" style="90" customWidth="1"/>
    <col min="5134" max="5381" width="10.625" style="90"/>
    <col min="5382" max="5382" width="3.625" style="90" customWidth="1"/>
    <col min="5383" max="5383" width="12.625" style="90" customWidth="1"/>
    <col min="5384" max="5388" width="15.125" style="90" customWidth="1"/>
    <col min="5389" max="5389" width="3.625" style="90" customWidth="1"/>
    <col min="5390" max="5637" width="10.625" style="90"/>
    <col min="5638" max="5638" width="3.625" style="90" customWidth="1"/>
    <col min="5639" max="5639" width="12.625" style="90" customWidth="1"/>
    <col min="5640" max="5644" width="15.125" style="90" customWidth="1"/>
    <col min="5645" max="5645" width="3.625" style="90" customWidth="1"/>
    <col min="5646" max="5893" width="10.625" style="90"/>
    <col min="5894" max="5894" width="3.625" style="90" customWidth="1"/>
    <col min="5895" max="5895" width="12.625" style="90" customWidth="1"/>
    <col min="5896" max="5900" width="15.125" style="90" customWidth="1"/>
    <col min="5901" max="5901" width="3.625" style="90" customWidth="1"/>
    <col min="5902" max="6149" width="10.625" style="90"/>
    <col min="6150" max="6150" width="3.625" style="90" customWidth="1"/>
    <col min="6151" max="6151" width="12.625" style="90" customWidth="1"/>
    <col min="6152" max="6156" width="15.125" style="90" customWidth="1"/>
    <col min="6157" max="6157" width="3.625" style="90" customWidth="1"/>
    <col min="6158" max="6405" width="10.625" style="90"/>
    <col min="6406" max="6406" width="3.625" style="90" customWidth="1"/>
    <col min="6407" max="6407" width="12.625" style="90" customWidth="1"/>
    <col min="6408" max="6412" width="15.125" style="90" customWidth="1"/>
    <col min="6413" max="6413" width="3.625" style="90" customWidth="1"/>
    <col min="6414" max="6661" width="10.625" style="90"/>
    <col min="6662" max="6662" width="3.625" style="90" customWidth="1"/>
    <col min="6663" max="6663" width="12.625" style="90" customWidth="1"/>
    <col min="6664" max="6668" width="15.125" style="90" customWidth="1"/>
    <col min="6669" max="6669" width="3.625" style="90" customWidth="1"/>
    <col min="6670" max="6917" width="10.625" style="90"/>
    <col min="6918" max="6918" width="3.625" style="90" customWidth="1"/>
    <col min="6919" max="6919" width="12.625" style="90" customWidth="1"/>
    <col min="6920" max="6924" width="15.125" style="90" customWidth="1"/>
    <col min="6925" max="6925" width="3.625" style="90" customWidth="1"/>
    <col min="6926" max="7173" width="10.625" style="90"/>
    <col min="7174" max="7174" width="3.625" style="90" customWidth="1"/>
    <col min="7175" max="7175" width="12.625" style="90" customWidth="1"/>
    <col min="7176" max="7180" width="15.125" style="90" customWidth="1"/>
    <col min="7181" max="7181" width="3.625" style="90" customWidth="1"/>
    <col min="7182" max="7429" width="10.625" style="90"/>
    <col min="7430" max="7430" width="3.625" style="90" customWidth="1"/>
    <col min="7431" max="7431" width="12.625" style="90" customWidth="1"/>
    <col min="7432" max="7436" width="15.125" style="90" customWidth="1"/>
    <col min="7437" max="7437" width="3.625" style="90" customWidth="1"/>
    <col min="7438" max="7685" width="10.625" style="90"/>
    <col min="7686" max="7686" width="3.625" style="90" customWidth="1"/>
    <col min="7687" max="7687" width="12.625" style="90" customWidth="1"/>
    <col min="7688" max="7692" width="15.125" style="90" customWidth="1"/>
    <col min="7693" max="7693" width="3.625" style="90" customWidth="1"/>
    <col min="7694" max="7941" width="10.625" style="90"/>
    <col min="7942" max="7942" width="3.625" style="90" customWidth="1"/>
    <col min="7943" max="7943" width="12.625" style="90" customWidth="1"/>
    <col min="7944" max="7948" width="15.125" style="90" customWidth="1"/>
    <col min="7949" max="7949" width="3.625" style="90" customWidth="1"/>
    <col min="7950" max="8197" width="10.625" style="90"/>
    <col min="8198" max="8198" width="3.625" style="90" customWidth="1"/>
    <col min="8199" max="8199" width="12.625" style="90" customWidth="1"/>
    <col min="8200" max="8204" width="15.125" style="90" customWidth="1"/>
    <col min="8205" max="8205" width="3.625" style="90" customWidth="1"/>
    <col min="8206" max="8453" width="10.625" style="90"/>
    <col min="8454" max="8454" width="3.625" style="90" customWidth="1"/>
    <col min="8455" max="8455" width="12.625" style="90" customWidth="1"/>
    <col min="8456" max="8460" width="15.125" style="90" customWidth="1"/>
    <col min="8461" max="8461" width="3.625" style="90" customWidth="1"/>
    <col min="8462" max="8709" width="10.625" style="90"/>
    <col min="8710" max="8710" width="3.625" style="90" customWidth="1"/>
    <col min="8711" max="8711" width="12.625" style="90" customWidth="1"/>
    <col min="8712" max="8716" width="15.125" style="90" customWidth="1"/>
    <col min="8717" max="8717" width="3.625" style="90" customWidth="1"/>
    <col min="8718" max="8965" width="10.625" style="90"/>
    <col min="8966" max="8966" width="3.625" style="90" customWidth="1"/>
    <col min="8967" max="8967" width="12.625" style="90" customWidth="1"/>
    <col min="8968" max="8972" width="15.125" style="90" customWidth="1"/>
    <col min="8973" max="8973" width="3.625" style="90" customWidth="1"/>
    <col min="8974" max="9221" width="10.625" style="90"/>
    <col min="9222" max="9222" width="3.625" style="90" customWidth="1"/>
    <col min="9223" max="9223" width="12.625" style="90" customWidth="1"/>
    <col min="9224" max="9228" width="15.125" style="90" customWidth="1"/>
    <col min="9229" max="9229" width="3.625" style="90" customWidth="1"/>
    <col min="9230" max="9477" width="10.625" style="90"/>
    <col min="9478" max="9478" width="3.625" style="90" customWidth="1"/>
    <col min="9479" max="9479" width="12.625" style="90" customWidth="1"/>
    <col min="9480" max="9484" width="15.125" style="90" customWidth="1"/>
    <col min="9485" max="9485" width="3.625" style="90" customWidth="1"/>
    <col min="9486" max="9733" width="10.625" style="90"/>
    <col min="9734" max="9734" width="3.625" style="90" customWidth="1"/>
    <col min="9735" max="9735" width="12.625" style="90" customWidth="1"/>
    <col min="9736" max="9740" width="15.125" style="90" customWidth="1"/>
    <col min="9741" max="9741" width="3.625" style="90" customWidth="1"/>
    <col min="9742" max="9989" width="10.625" style="90"/>
    <col min="9990" max="9990" width="3.625" style="90" customWidth="1"/>
    <col min="9991" max="9991" width="12.625" style="90" customWidth="1"/>
    <col min="9992" max="9996" width="15.125" style="90" customWidth="1"/>
    <col min="9997" max="9997" width="3.625" style="90" customWidth="1"/>
    <col min="9998" max="10245" width="10.625" style="90"/>
    <col min="10246" max="10246" width="3.625" style="90" customWidth="1"/>
    <col min="10247" max="10247" width="12.625" style="90" customWidth="1"/>
    <col min="10248" max="10252" width="15.125" style="90" customWidth="1"/>
    <col min="10253" max="10253" width="3.625" style="90" customWidth="1"/>
    <col min="10254" max="10501" width="10.625" style="90"/>
    <col min="10502" max="10502" width="3.625" style="90" customWidth="1"/>
    <col min="10503" max="10503" width="12.625" style="90" customWidth="1"/>
    <col min="10504" max="10508" width="15.125" style="90" customWidth="1"/>
    <col min="10509" max="10509" width="3.625" style="90" customWidth="1"/>
    <col min="10510" max="10757" width="10.625" style="90"/>
    <col min="10758" max="10758" width="3.625" style="90" customWidth="1"/>
    <col min="10759" max="10759" width="12.625" style="90" customWidth="1"/>
    <col min="10760" max="10764" width="15.125" style="90" customWidth="1"/>
    <col min="10765" max="10765" width="3.625" style="90" customWidth="1"/>
    <col min="10766" max="11013" width="10.625" style="90"/>
    <col min="11014" max="11014" width="3.625" style="90" customWidth="1"/>
    <col min="11015" max="11015" width="12.625" style="90" customWidth="1"/>
    <col min="11016" max="11020" width="15.125" style="90" customWidth="1"/>
    <col min="11021" max="11021" width="3.625" style="90" customWidth="1"/>
    <col min="11022" max="11269" width="10.625" style="90"/>
    <col min="11270" max="11270" width="3.625" style="90" customWidth="1"/>
    <col min="11271" max="11271" width="12.625" style="90" customWidth="1"/>
    <col min="11272" max="11276" width="15.125" style="90" customWidth="1"/>
    <col min="11277" max="11277" width="3.625" style="90" customWidth="1"/>
    <col min="11278" max="11525" width="10.625" style="90"/>
    <col min="11526" max="11526" width="3.625" style="90" customWidth="1"/>
    <col min="11527" max="11527" width="12.625" style="90" customWidth="1"/>
    <col min="11528" max="11532" width="15.125" style="90" customWidth="1"/>
    <col min="11533" max="11533" width="3.625" style="90" customWidth="1"/>
    <col min="11534" max="11781" width="10.625" style="90"/>
    <col min="11782" max="11782" width="3.625" style="90" customWidth="1"/>
    <col min="11783" max="11783" width="12.625" style="90" customWidth="1"/>
    <col min="11784" max="11788" width="15.125" style="90" customWidth="1"/>
    <col min="11789" max="11789" width="3.625" style="90" customWidth="1"/>
    <col min="11790" max="12037" width="10.625" style="90"/>
    <col min="12038" max="12038" width="3.625" style="90" customWidth="1"/>
    <col min="12039" max="12039" width="12.625" style="90" customWidth="1"/>
    <col min="12040" max="12044" width="15.125" style="90" customWidth="1"/>
    <col min="12045" max="12045" width="3.625" style="90" customWidth="1"/>
    <col min="12046" max="12293" width="10.625" style="90"/>
    <col min="12294" max="12294" width="3.625" style="90" customWidth="1"/>
    <col min="12295" max="12295" width="12.625" style="90" customWidth="1"/>
    <col min="12296" max="12300" width="15.125" style="90" customWidth="1"/>
    <col min="12301" max="12301" width="3.625" style="90" customWidth="1"/>
    <col min="12302" max="12549" width="10.625" style="90"/>
    <col min="12550" max="12550" width="3.625" style="90" customWidth="1"/>
    <col min="12551" max="12551" width="12.625" style="90" customWidth="1"/>
    <col min="12552" max="12556" width="15.125" style="90" customWidth="1"/>
    <col min="12557" max="12557" width="3.625" style="90" customWidth="1"/>
    <col min="12558" max="12805" width="10.625" style="90"/>
    <col min="12806" max="12806" width="3.625" style="90" customWidth="1"/>
    <col min="12807" max="12807" width="12.625" style="90" customWidth="1"/>
    <col min="12808" max="12812" width="15.125" style="90" customWidth="1"/>
    <col min="12813" max="12813" width="3.625" style="90" customWidth="1"/>
    <col min="12814" max="13061" width="10.625" style="90"/>
    <col min="13062" max="13062" width="3.625" style="90" customWidth="1"/>
    <col min="13063" max="13063" width="12.625" style="90" customWidth="1"/>
    <col min="13064" max="13068" width="15.125" style="90" customWidth="1"/>
    <col min="13069" max="13069" width="3.625" style="90" customWidth="1"/>
    <col min="13070" max="13317" width="10.625" style="90"/>
    <col min="13318" max="13318" width="3.625" style="90" customWidth="1"/>
    <col min="13319" max="13319" width="12.625" style="90" customWidth="1"/>
    <col min="13320" max="13324" width="15.125" style="90" customWidth="1"/>
    <col min="13325" max="13325" width="3.625" style="90" customWidth="1"/>
    <col min="13326" max="13573" width="10.625" style="90"/>
    <col min="13574" max="13574" width="3.625" style="90" customWidth="1"/>
    <col min="13575" max="13575" width="12.625" style="90" customWidth="1"/>
    <col min="13576" max="13580" width="15.125" style="90" customWidth="1"/>
    <col min="13581" max="13581" width="3.625" style="90" customWidth="1"/>
    <col min="13582" max="13829" width="10.625" style="90"/>
    <col min="13830" max="13830" width="3.625" style="90" customWidth="1"/>
    <col min="13831" max="13831" width="12.625" style="90" customWidth="1"/>
    <col min="13832" max="13836" width="15.125" style="90" customWidth="1"/>
    <col min="13837" max="13837" width="3.625" style="90" customWidth="1"/>
    <col min="13838" max="14085" width="10.625" style="90"/>
    <col min="14086" max="14086" width="3.625" style="90" customWidth="1"/>
    <col min="14087" max="14087" width="12.625" style="90" customWidth="1"/>
    <col min="14088" max="14092" width="15.125" style="90" customWidth="1"/>
    <col min="14093" max="14093" width="3.625" style="90" customWidth="1"/>
    <col min="14094" max="14341" width="10.625" style="90"/>
    <col min="14342" max="14342" width="3.625" style="90" customWidth="1"/>
    <col min="14343" max="14343" width="12.625" style="90" customWidth="1"/>
    <col min="14344" max="14348" width="15.125" style="90" customWidth="1"/>
    <col min="14349" max="14349" width="3.625" style="90" customWidth="1"/>
    <col min="14350" max="14597" width="10.625" style="90"/>
    <col min="14598" max="14598" width="3.625" style="90" customWidth="1"/>
    <col min="14599" max="14599" width="12.625" style="90" customWidth="1"/>
    <col min="14600" max="14604" width="15.125" style="90" customWidth="1"/>
    <col min="14605" max="14605" width="3.625" style="90" customWidth="1"/>
    <col min="14606" max="14853" width="10.625" style="90"/>
    <col min="14854" max="14854" width="3.625" style="90" customWidth="1"/>
    <col min="14855" max="14855" width="12.625" style="90" customWidth="1"/>
    <col min="14856" max="14860" width="15.125" style="90" customWidth="1"/>
    <col min="14861" max="14861" width="3.625" style="90" customWidth="1"/>
    <col min="14862" max="15109" width="10.625" style="90"/>
    <col min="15110" max="15110" width="3.625" style="90" customWidth="1"/>
    <col min="15111" max="15111" width="12.625" style="90" customWidth="1"/>
    <col min="15112" max="15116" width="15.125" style="90" customWidth="1"/>
    <col min="15117" max="15117" width="3.625" style="90" customWidth="1"/>
    <col min="15118" max="15365" width="10.625" style="90"/>
    <col min="15366" max="15366" width="3.625" style="90" customWidth="1"/>
    <col min="15367" max="15367" width="12.625" style="90" customWidth="1"/>
    <col min="15368" max="15372" width="15.125" style="90" customWidth="1"/>
    <col min="15373" max="15373" width="3.625" style="90" customWidth="1"/>
    <col min="15374" max="15621" width="10.625" style="90"/>
    <col min="15622" max="15622" width="3.625" style="90" customWidth="1"/>
    <col min="15623" max="15623" width="12.625" style="90" customWidth="1"/>
    <col min="15624" max="15628" width="15.125" style="90" customWidth="1"/>
    <col min="15629" max="15629" width="3.625" style="90" customWidth="1"/>
    <col min="15630" max="15877" width="10.625" style="90"/>
    <col min="15878" max="15878" width="3.625" style="90" customWidth="1"/>
    <col min="15879" max="15879" width="12.625" style="90" customWidth="1"/>
    <col min="15880" max="15884" width="15.125" style="90" customWidth="1"/>
    <col min="15885" max="15885" width="3.625" style="90" customWidth="1"/>
    <col min="15886" max="16133" width="10.625" style="90"/>
    <col min="16134" max="16134" width="3.625" style="90" customWidth="1"/>
    <col min="16135" max="16135" width="12.625" style="90" customWidth="1"/>
    <col min="16136" max="16140" width="15.125" style="90" customWidth="1"/>
    <col min="16141" max="16141" width="3.625" style="90" customWidth="1"/>
    <col min="16142" max="16384" width="10.625" style="90"/>
  </cols>
  <sheetData>
    <row r="1" spans="1:12" ht="15" customHeight="1" x14ac:dyDescent="0.15">
      <c r="A1" s="90" t="s">
        <v>11</v>
      </c>
    </row>
    <row r="3" spans="1:12" ht="15" customHeight="1" x14ac:dyDescent="0.15">
      <c r="A3" s="431" t="s">
        <v>12</v>
      </c>
      <c r="B3" s="431"/>
      <c r="C3" s="431"/>
      <c r="D3" s="431"/>
      <c r="E3" s="431"/>
      <c r="F3" s="431"/>
      <c r="G3" s="431"/>
      <c r="H3" s="431"/>
      <c r="I3" s="431"/>
      <c r="J3" s="431"/>
      <c r="K3" s="431"/>
      <c r="L3" s="431"/>
    </row>
    <row r="4" spans="1:12" ht="15" customHeight="1" x14ac:dyDescent="0.15">
      <c r="A4" s="91"/>
      <c r="K4" s="92"/>
      <c r="L4" s="92" t="s">
        <v>13</v>
      </c>
    </row>
    <row r="5" spans="1:12" ht="42.75" customHeight="1" x14ac:dyDescent="0.15">
      <c r="A5" s="432" t="s">
        <v>14</v>
      </c>
      <c r="B5" s="433"/>
      <c r="C5" s="432" t="s">
        <v>15</v>
      </c>
      <c r="D5" s="434"/>
      <c r="E5" s="433"/>
      <c r="F5" s="432" t="s">
        <v>16</v>
      </c>
      <c r="G5" s="434"/>
      <c r="H5" s="433"/>
      <c r="I5" s="93" t="s">
        <v>17</v>
      </c>
      <c r="J5" s="432" t="s">
        <v>18</v>
      </c>
      <c r="K5" s="434"/>
      <c r="L5" s="433"/>
    </row>
    <row r="6" spans="1:12" ht="37.5" customHeight="1" x14ac:dyDescent="0.15">
      <c r="A6" s="426" t="s">
        <v>171</v>
      </c>
      <c r="B6" s="427"/>
      <c r="C6" s="428">
        <f>IF('2-2導入事業経費の配分 (蓄電システム)'!B9&lt;&gt;0,'2-2導入事業経費の配分 (蓄電システム)'!B9,'2-2導入事業経費の配分 (水電解装置)'!B9)</f>
        <v>0</v>
      </c>
      <c r="D6" s="429"/>
      <c r="E6" s="430"/>
      <c r="F6" s="428">
        <f>IF('2-2導入事業経費の配分 (蓄電システム)'!D9&lt;&gt;0,'2-2導入事業経費の配分 (蓄電システム)'!D9,'2-2導入事業経費の配分 (水電解装置)'!D9)</f>
        <v>0</v>
      </c>
      <c r="G6" s="429"/>
      <c r="H6" s="430"/>
      <c r="I6"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J6" s="428" t="str">
        <f>IF('2-2導入事業経費の配分 (蓄電システム)'!H9&lt;&gt;0,'2-2導入事業経費の配分 (蓄電システム)'!H9,'2-2導入事業経費の配分 (水電解装置)'!H9)</f>
        <v/>
      </c>
      <c r="K6" s="429"/>
      <c r="L6" s="430"/>
    </row>
    <row r="7" spans="1:12" ht="37.5" customHeight="1" x14ac:dyDescent="0.15">
      <c r="A7" s="426" t="s">
        <v>41</v>
      </c>
      <c r="B7" s="427"/>
      <c r="C7" s="428">
        <f>IF('2-2導入事業経費の配分 (蓄電システム)'!B16&lt;&gt;0,'2-2導入事業経費の配分 (蓄電システム)'!B16,'2-2導入事業経費の配分 (水電解装置)'!B15)</f>
        <v>0</v>
      </c>
      <c r="D7" s="429"/>
      <c r="E7" s="430"/>
      <c r="F7" s="428">
        <f>IF('2-2導入事業経費の配分 (蓄電システム)'!D16&lt;&gt;0,'2-2導入事業経費の配分 (蓄電システム)'!D16,'2-2導入事業経費の配分 (水電解装置)'!D15)</f>
        <v>0</v>
      </c>
      <c r="G7" s="429"/>
      <c r="H7" s="430"/>
      <c r="I7"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J7" s="428" t="str">
        <f>IF('2-2導入事業経費の配分 (蓄電システム)'!H16&lt;&gt;0,'2-2導入事業経費の配分 (蓄電システム)'!H16,'2-2導入事業経費の配分 (水電解装置)'!H15)</f>
        <v/>
      </c>
      <c r="K7" s="429"/>
      <c r="L7" s="430"/>
    </row>
    <row r="8" spans="1:12" ht="37.5" customHeight="1" x14ac:dyDescent="0.15">
      <c r="A8" s="426" t="s">
        <v>43</v>
      </c>
      <c r="B8" s="427"/>
      <c r="C8" s="435">
        <f>IF('2-2導入事業経費の配分 (蓄電システム)'!B23&lt;&gt;0,'2-2導入事業経費の配分 (蓄電システム)'!B23,'2-2導入事業経費の配分 (水電解装置)'!B22)</f>
        <v>0</v>
      </c>
      <c r="D8" s="436"/>
      <c r="E8" s="437"/>
      <c r="F8" s="428">
        <f>IF('2-2導入事業経費の配分 (蓄電システム)'!D23&lt;&gt;0,'2-2導入事業経費の配分 (蓄電システム)'!D23,'2-2導入事業経費の配分 (水電解装置)'!D22)</f>
        <v>0</v>
      </c>
      <c r="G8" s="429"/>
      <c r="H8" s="430"/>
      <c r="I8" s="340"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J8" s="428" t="str">
        <f>IF('2-2導入事業経費の配分 (蓄電システム)'!H23&lt;&gt;0,'2-2導入事業経費の配分 (蓄電システム)'!H23,'2-2導入事業経費の配分 (水電解装置)'!H22)</f>
        <v/>
      </c>
      <c r="K8" s="429"/>
      <c r="L8" s="430"/>
    </row>
    <row r="9" spans="1:12" ht="37.5" customHeight="1" x14ac:dyDescent="0.15">
      <c r="A9" s="440" t="s">
        <v>318</v>
      </c>
      <c r="B9" s="441"/>
      <c r="C9" s="435">
        <f>IF('2-2導入事業経費の配分 (蓄電システム)'!B25&lt;&gt;0,'2-2導入事業経費の配分 (蓄電システム)'!B25,'2-2導入事業経費の配分 (水電解装置)'!B24)</f>
        <v>0</v>
      </c>
      <c r="D9" s="436"/>
      <c r="E9" s="437"/>
      <c r="F9" s="442" t="s">
        <v>19</v>
      </c>
      <c r="G9" s="443"/>
      <c r="H9" s="444"/>
      <c r="I9" s="94" t="s">
        <v>19</v>
      </c>
      <c r="J9" s="442" t="s">
        <v>19</v>
      </c>
      <c r="K9" s="443"/>
      <c r="L9" s="444"/>
    </row>
    <row r="10" spans="1:12" ht="37.5" customHeight="1" x14ac:dyDescent="0.15">
      <c r="A10" s="432" t="s">
        <v>20</v>
      </c>
      <c r="B10" s="433"/>
      <c r="C10" s="445">
        <f>SUM(C6:C9)</f>
        <v>0</v>
      </c>
      <c r="D10" s="446"/>
      <c r="E10" s="447"/>
      <c r="F10" s="445">
        <f>SUM(F6:F8)</f>
        <v>0</v>
      </c>
      <c r="G10" s="446"/>
      <c r="H10" s="447"/>
      <c r="I10" s="94" t="s">
        <v>19</v>
      </c>
      <c r="J10" s="445">
        <f>SUM(J6:J8)</f>
        <v>0</v>
      </c>
      <c r="K10" s="446"/>
      <c r="L10" s="447"/>
    </row>
    <row r="11" spans="1:12" ht="15" customHeight="1" x14ac:dyDescent="0.15">
      <c r="A11" s="95"/>
    </row>
    <row r="12" spans="1:12" ht="149.25" customHeight="1" x14ac:dyDescent="0.15">
      <c r="A12" s="438" t="s">
        <v>642</v>
      </c>
      <c r="B12" s="438"/>
      <c r="C12" s="438"/>
      <c r="D12" s="438"/>
      <c r="E12" s="438"/>
      <c r="F12" s="438"/>
      <c r="G12" s="438"/>
      <c r="H12" s="438"/>
      <c r="I12" s="438"/>
      <c r="J12" s="438"/>
      <c r="K12" s="439"/>
      <c r="L12" s="439"/>
    </row>
    <row r="14" spans="1:12" ht="15" customHeight="1" x14ac:dyDescent="0.15">
      <c r="A14" s="90" t="s">
        <v>632</v>
      </c>
    </row>
    <row r="15" spans="1:12" ht="21.75" customHeight="1" x14ac:dyDescent="0.15">
      <c r="A15" s="431" t="s">
        <v>633</v>
      </c>
      <c r="B15" s="431"/>
      <c r="C15" s="431"/>
      <c r="D15" s="431"/>
      <c r="E15" s="431"/>
      <c r="F15" s="431"/>
      <c r="G15" s="431"/>
      <c r="H15" s="431"/>
      <c r="I15" s="431"/>
      <c r="J15" s="431"/>
      <c r="K15" s="431"/>
      <c r="L15" s="431"/>
    </row>
    <row r="16" spans="1:12" ht="15" customHeight="1" x14ac:dyDescent="0.15">
      <c r="J16" s="92"/>
      <c r="K16" s="92"/>
      <c r="L16" s="92" t="s">
        <v>634</v>
      </c>
    </row>
    <row r="17" spans="1:12" ht="18.75" customHeight="1" x14ac:dyDescent="0.15">
      <c r="A17" s="450" t="s">
        <v>635</v>
      </c>
      <c r="B17" s="451"/>
      <c r="C17" s="451" t="s">
        <v>397</v>
      </c>
      <c r="D17" s="451"/>
      <c r="E17" s="451"/>
      <c r="F17" s="451"/>
      <c r="G17" s="451"/>
      <c r="H17" s="451"/>
      <c r="I17" s="451"/>
      <c r="J17" s="451"/>
      <c r="K17" s="451"/>
      <c r="L17" s="451"/>
    </row>
    <row r="18" spans="1:12" ht="18.75" customHeight="1" x14ac:dyDescent="0.15">
      <c r="A18" s="451"/>
      <c r="B18" s="451"/>
      <c r="C18" s="451" t="s">
        <v>636</v>
      </c>
      <c r="D18" s="451"/>
      <c r="E18" s="451" t="s">
        <v>637</v>
      </c>
      <c r="F18" s="451"/>
      <c r="G18" s="451" t="s">
        <v>638</v>
      </c>
      <c r="H18" s="451"/>
      <c r="I18" s="451" t="s">
        <v>639</v>
      </c>
      <c r="J18" s="451"/>
      <c r="K18" s="451" t="s">
        <v>640</v>
      </c>
      <c r="L18" s="451"/>
    </row>
    <row r="19" spans="1:12" ht="37.5" customHeight="1" x14ac:dyDescent="0.15">
      <c r="A19" s="451" t="s">
        <v>332</v>
      </c>
      <c r="B19" s="451"/>
      <c r="C19" s="452"/>
      <c r="D19" s="453"/>
      <c r="E19" s="452"/>
      <c r="F19" s="453"/>
      <c r="G19" s="452"/>
      <c r="H19" s="453"/>
      <c r="I19" s="452"/>
      <c r="J19" s="453"/>
      <c r="K19" s="448">
        <f>SUM(C19:J19)</f>
        <v>0</v>
      </c>
      <c r="L19" s="449"/>
    </row>
    <row r="20" spans="1:12" ht="37.5" customHeight="1" x14ac:dyDescent="0.15">
      <c r="A20" s="451" t="s">
        <v>41</v>
      </c>
      <c r="B20" s="451"/>
      <c r="C20" s="452"/>
      <c r="D20" s="453"/>
      <c r="E20" s="452"/>
      <c r="F20" s="453"/>
      <c r="G20" s="452"/>
      <c r="H20" s="453"/>
      <c r="I20" s="452"/>
      <c r="J20" s="453"/>
      <c r="K20" s="448">
        <f>SUM(C20:J20)</f>
        <v>0</v>
      </c>
      <c r="L20" s="449"/>
    </row>
    <row r="21" spans="1:12" ht="37.5" customHeight="1" x14ac:dyDescent="0.15">
      <c r="A21" s="451" t="s">
        <v>43</v>
      </c>
      <c r="B21" s="451"/>
      <c r="C21" s="452"/>
      <c r="D21" s="453"/>
      <c r="E21" s="452"/>
      <c r="F21" s="453"/>
      <c r="G21" s="452"/>
      <c r="H21" s="453"/>
      <c r="I21" s="452"/>
      <c r="J21" s="453"/>
      <c r="K21" s="448">
        <f>SUM(C21:J21)</f>
        <v>0</v>
      </c>
      <c r="L21" s="449"/>
    </row>
    <row r="22" spans="1:12" ht="37.5" customHeight="1" x14ac:dyDescent="0.15">
      <c r="A22" s="451" t="s">
        <v>318</v>
      </c>
      <c r="B22" s="451"/>
      <c r="C22" s="452"/>
      <c r="D22" s="453"/>
      <c r="E22" s="452"/>
      <c r="F22" s="453"/>
      <c r="G22" s="452"/>
      <c r="H22" s="453"/>
      <c r="I22" s="452"/>
      <c r="J22" s="453"/>
      <c r="K22" s="448">
        <f>SUM(C22:J22)</f>
        <v>0</v>
      </c>
      <c r="L22" s="449"/>
    </row>
    <row r="23" spans="1:12" ht="37.5" customHeight="1" x14ac:dyDescent="0.15">
      <c r="A23" s="451" t="s">
        <v>341</v>
      </c>
      <c r="B23" s="451"/>
      <c r="C23" s="448">
        <f>SUM(C19:D22)</f>
        <v>0</v>
      </c>
      <c r="D23" s="449"/>
      <c r="E23" s="448">
        <f t="shared" ref="E23" si="0">SUM(E19:F22)</f>
        <v>0</v>
      </c>
      <c r="F23" s="449"/>
      <c r="G23" s="448">
        <f t="shared" ref="G23" si="1">SUM(G19:H22)</f>
        <v>0</v>
      </c>
      <c r="H23" s="449"/>
      <c r="I23" s="448">
        <f t="shared" ref="I23" si="2">SUM(I19:J22)</f>
        <v>0</v>
      </c>
      <c r="J23" s="449"/>
      <c r="K23" s="448">
        <f t="shared" ref="K23" si="3">SUM(K19:L22)</f>
        <v>0</v>
      </c>
      <c r="L23" s="449"/>
    </row>
  </sheetData>
  <sheetProtection sheet="1" objects="1" scenarios="1"/>
  <mergeCells count="64">
    <mergeCell ref="K23:L23"/>
    <mergeCell ref="A22:B22"/>
    <mergeCell ref="C22:D22"/>
    <mergeCell ref="E22:F22"/>
    <mergeCell ref="G22:H22"/>
    <mergeCell ref="I22:J22"/>
    <mergeCell ref="K22:L22"/>
    <mergeCell ref="A23:B23"/>
    <mergeCell ref="C23:D23"/>
    <mergeCell ref="E23:F23"/>
    <mergeCell ref="G23:H23"/>
    <mergeCell ref="I23:J23"/>
    <mergeCell ref="K21:L21"/>
    <mergeCell ref="A20:B20"/>
    <mergeCell ref="C20:D20"/>
    <mergeCell ref="E20:F20"/>
    <mergeCell ref="G20:H20"/>
    <mergeCell ref="I20:J20"/>
    <mergeCell ref="K20:L20"/>
    <mergeCell ref="A21:B21"/>
    <mergeCell ref="C21:D21"/>
    <mergeCell ref="E21:F21"/>
    <mergeCell ref="G21:H21"/>
    <mergeCell ref="I21:J21"/>
    <mergeCell ref="K19:L19"/>
    <mergeCell ref="A15:L15"/>
    <mergeCell ref="A17:B18"/>
    <mergeCell ref="C17:L17"/>
    <mergeCell ref="C18:D18"/>
    <mergeCell ref="E18:F18"/>
    <mergeCell ref="G18:H18"/>
    <mergeCell ref="I18:J18"/>
    <mergeCell ref="K18:L18"/>
    <mergeCell ref="A19:B19"/>
    <mergeCell ref="C19:D19"/>
    <mergeCell ref="E19:F19"/>
    <mergeCell ref="G19:H19"/>
    <mergeCell ref="I19:J19"/>
    <mergeCell ref="A12:L12"/>
    <mergeCell ref="A9:B9"/>
    <mergeCell ref="C9:E9"/>
    <mergeCell ref="F9:H9"/>
    <mergeCell ref="J9:L9"/>
    <mergeCell ref="A10:B10"/>
    <mergeCell ref="C10:E10"/>
    <mergeCell ref="F10:H10"/>
    <mergeCell ref="J10:L10"/>
    <mergeCell ref="A7:B7"/>
    <mergeCell ref="C7:E7"/>
    <mergeCell ref="F7:H7"/>
    <mergeCell ref="J7:L7"/>
    <mergeCell ref="A8:B8"/>
    <mergeCell ref="C8:E8"/>
    <mergeCell ref="F8:H8"/>
    <mergeCell ref="J8:L8"/>
    <mergeCell ref="A6:B6"/>
    <mergeCell ref="C6:E6"/>
    <mergeCell ref="F6:H6"/>
    <mergeCell ref="J6:L6"/>
    <mergeCell ref="A3:L3"/>
    <mergeCell ref="A5:B5"/>
    <mergeCell ref="C5:E5"/>
    <mergeCell ref="F5:H5"/>
    <mergeCell ref="J5:L5"/>
  </mergeCells>
  <phoneticPr fontId="3"/>
  <dataValidations count="1">
    <dataValidation type="whole" operator="greaterThanOrEqual" allowBlank="1" showInputMessage="1" showErrorMessage="1" sqref="C19:J22" xr:uid="{CB5D991E-0EE8-46E2-99C1-6E574ED2861A}">
      <formula1>0</formula1>
    </dataValidation>
  </dataValidations>
  <printOptions horizontalCentered="1"/>
  <pageMargins left="0.19685039370078741" right="0.19685039370078741" top="0.74803149606299213" bottom="0.74803149606299213" header="0.31496062992125984" footer="0"/>
  <pageSetup paperSize="9" scale="83"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96" customWidth="1"/>
    <col min="2" max="2" width="15" style="98" customWidth="1"/>
    <col min="3" max="3" width="15" style="111" customWidth="1"/>
    <col min="4" max="4" width="8.75" style="98" customWidth="1"/>
    <col min="5" max="6" width="4.375" style="98" customWidth="1"/>
    <col min="7" max="8" width="2.625" style="98" customWidth="1"/>
    <col min="9" max="10" width="15" style="98" customWidth="1"/>
    <col min="11" max="11" width="1.625" style="98" customWidth="1"/>
    <col min="12" max="228" width="10.625" style="98"/>
    <col min="229" max="229" width="3.625" style="98" customWidth="1"/>
    <col min="230" max="230" width="1.375" style="98" customWidth="1"/>
    <col min="231" max="242" width="2.625" style="98" customWidth="1"/>
    <col min="243" max="250" width="2.25" style="98" customWidth="1"/>
    <col min="251" max="266" width="2.625" style="98" customWidth="1"/>
    <col min="267" max="267" width="3.625" style="98" customWidth="1"/>
    <col min="268" max="484" width="10.625" style="98"/>
    <col min="485" max="485" width="3.625" style="98" customWidth="1"/>
    <col min="486" max="486" width="1.375" style="98" customWidth="1"/>
    <col min="487" max="498" width="2.625" style="98" customWidth="1"/>
    <col min="499" max="506" width="2.25" style="98" customWidth="1"/>
    <col min="507" max="522" width="2.625" style="98" customWidth="1"/>
    <col min="523" max="523" width="3.625" style="98" customWidth="1"/>
    <col min="524" max="740" width="10.625" style="98"/>
    <col min="741" max="741" width="3.625" style="98" customWidth="1"/>
    <col min="742" max="742" width="1.375" style="98" customWidth="1"/>
    <col min="743" max="754" width="2.625" style="98" customWidth="1"/>
    <col min="755" max="762" width="2.25" style="98" customWidth="1"/>
    <col min="763" max="778" width="2.625" style="98" customWidth="1"/>
    <col min="779" max="779" width="3.625" style="98" customWidth="1"/>
    <col min="780" max="996" width="10.625" style="98"/>
    <col min="997" max="997" width="3.625" style="98" customWidth="1"/>
    <col min="998" max="998" width="1.375" style="98" customWidth="1"/>
    <col min="999" max="1010" width="2.625" style="98" customWidth="1"/>
    <col min="1011" max="1018" width="2.25" style="98" customWidth="1"/>
    <col min="1019" max="1034" width="2.625" style="98" customWidth="1"/>
    <col min="1035" max="1035" width="3.625" style="98" customWidth="1"/>
    <col min="1036" max="1252" width="10.625" style="98"/>
    <col min="1253" max="1253" width="3.625" style="98" customWidth="1"/>
    <col min="1254" max="1254" width="1.375" style="98" customWidth="1"/>
    <col min="1255" max="1266" width="2.625" style="98" customWidth="1"/>
    <col min="1267" max="1274" width="2.25" style="98" customWidth="1"/>
    <col min="1275" max="1290" width="2.625" style="98" customWidth="1"/>
    <col min="1291" max="1291" width="3.625" style="98" customWidth="1"/>
    <col min="1292" max="1508" width="10.625" style="98"/>
    <col min="1509" max="1509" width="3.625" style="98" customWidth="1"/>
    <col min="1510" max="1510" width="1.375" style="98" customWidth="1"/>
    <col min="1511" max="1522" width="2.625" style="98" customWidth="1"/>
    <col min="1523" max="1530" width="2.25" style="98" customWidth="1"/>
    <col min="1531" max="1546" width="2.625" style="98" customWidth="1"/>
    <col min="1547" max="1547" width="3.625" style="98" customWidth="1"/>
    <col min="1548" max="1764" width="10.625" style="98"/>
    <col min="1765" max="1765" width="3.625" style="98" customWidth="1"/>
    <col min="1766" max="1766" width="1.375" style="98" customWidth="1"/>
    <col min="1767" max="1778" width="2.625" style="98" customWidth="1"/>
    <col min="1779" max="1786" width="2.25" style="98" customWidth="1"/>
    <col min="1787" max="1802" width="2.625" style="98" customWidth="1"/>
    <col min="1803" max="1803" width="3.625" style="98" customWidth="1"/>
    <col min="1804" max="2020" width="10.625" style="98"/>
    <col min="2021" max="2021" width="3.625" style="98" customWidth="1"/>
    <col min="2022" max="2022" width="1.375" style="98" customWidth="1"/>
    <col min="2023" max="2034" width="2.625" style="98" customWidth="1"/>
    <col min="2035" max="2042" width="2.25" style="98" customWidth="1"/>
    <col min="2043" max="2058" width="2.625" style="98" customWidth="1"/>
    <col min="2059" max="2059" width="3.625" style="98" customWidth="1"/>
    <col min="2060" max="2276" width="10.625" style="98"/>
    <col min="2277" max="2277" width="3.625" style="98" customWidth="1"/>
    <col min="2278" max="2278" width="1.375" style="98" customWidth="1"/>
    <col min="2279" max="2290" width="2.625" style="98" customWidth="1"/>
    <col min="2291" max="2298" width="2.25" style="98" customWidth="1"/>
    <col min="2299" max="2314" width="2.625" style="98" customWidth="1"/>
    <col min="2315" max="2315" width="3.625" style="98" customWidth="1"/>
    <col min="2316" max="2532" width="10.625" style="98"/>
    <col min="2533" max="2533" width="3.625" style="98" customWidth="1"/>
    <col min="2534" max="2534" width="1.375" style="98" customWidth="1"/>
    <col min="2535" max="2546" width="2.625" style="98" customWidth="1"/>
    <col min="2547" max="2554" width="2.25" style="98" customWidth="1"/>
    <col min="2555" max="2570" width="2.625" style="98" customWidth="1"/>
    <col min="2571" max="2571" width="3.625" style="98" customWidth="1"/>
    <col min="2572" max="2788" width="10.625" style="98"/>
    <col min="2789" max="2789" width="3.625" style="98" customWidth="1"/>
    <col min="2790" max="2790" width="1.375" style="98" customWidth="1"/>
    <col min="2791" max="2802" width="2.625" style="98" customWidth="1"/>
    <col min="2803" max="2810" width="2.25" style="98" customWidth="1"/>
    <col min="2811" max="2826" width="2.625" style="98" customWidth="1"/>
    <col min="2827" max="2827" width="3.625" style="98" customWidth="1"/>
    <col min="2828" max="3044" width="10.625" style="98"/>
    <col min="3045" max="3045" width="3.625" style="98" customWidth="1"/>
    <col min="3046" max="3046" width="1.375" style="98" customWidth="1"/>
    <col min="3047" max="3058" width="2.625" style="98" customWidth="1"/>
    <col min="3059" max="3066" width="2.25" style="98" customWidth="1"/>
    <col min="3067" max="3082" width="2.625" style="98" customWidth="1"/>
    <col min="3083" max="3083" width="3.625" style="98" customWidth="1"/>
    <col min="3084" max="3300" width="10.625" style="98"/>
    <col min="3301" max="3301" width="3.625" style="98" customWidth="1"/>
    <col min="3302" max="3302" width="1.375" style="98" customWidth="1"/>
    <col min="3303" max="3314" width="2.625" style="98" customWidth="1"/>
    <col min="3315" max="3322" width="2.25" style="98" customWidth="1"/>
    <col min="3323" max="3338" width="2.625" style="98" customWidth="1"/>
    <col min="3339" max="3339" width="3.625" style="98" customWidth="1"/>
    <col min="3340" max="3556" width="10.625" style="98"/>
    <col min="3557" max="3557" width="3.625" style="98" customWidth="1"/>
    <col min="3558" max="3558" width="1.375" style="98" customWidth="1"/>
    <col min="3559" max="3570" width="2.625" style="98" customWidth="1"/>
    <col min="3571" max="3578" width="2.25" style="98" customWidth="1"/>
    <col min="3579" max="3594" width="2.625" style="98" customWidth="1"/>
    <col min="3595" max="3595" width="3.625" style="98" customWidth="1"/>
    <col min="3596" max="3812" width="10.625" style="98"/>
    <col min="3813" max="3813" width="3.625" style="98" customWidth="1"/>
    <col min="3814" max="3814" width="1.375" style="98" customWidth="1"/>
    <col min="3815" max="3826" width="2.625" style="98" customWidth="1"/>
    <col min="3827" max="3834" width="2.25" style="98" customWidth="1"/>
    <col min="3835" max="3850" width="2.625" style="98" customWidth="1"/>
    <col min="3851" max="3851" width="3.625" style="98" customWidth="1"/>
    <col min="3852" max="4068" width="10.625" style="98"/>
    <col min="4069" max="4069" width="3.625" style="98" customWidth="1"/>
    <col min="4070" max="4070" width="1.375" style="98" customWidth="1"/>
    <col min="4071" max="4082" width="2.625" style="98" customWidth="1"/>
    <col min="4083" max="4090" width="2.25" style="98" customWidth="1"/>
    <col min="4091" max="4106" width="2.625" style="98" customWidth="1"/>
    <col min="4107" max="4107" width="3.625" style="98" customWidth="1"/>
    <col min="4108" max="4324" width="10.625" style="98"/>
    <col min="4325" max="4325" width="3.625" style="98" customWidth="1"/>
    <col min="4326" max="4326" width="1.375" style="98" customWidth="1"/>
    <col min="4327" max="4338" width="2.625" style="98" customWidth="1"/>
    <col min="4339" max="4346" width="2.25" style="98" customWidth="1"/>
    <col min="4347" max="4362" width="2.625" style="98" customWidth="1"/>
    <col min="4363" max="4363" width="3.625" style="98" customWidth="1"/>
    <col min="4364" max="4580" width="10.625" style="98"/>
    <col min="4581" max="4581" width="3.625" style="98" customWidth="1"/>
    <col min="4582" max="4582" width="1.375" style="98" customWidth="1"/>
    <col min="4583" max="4594" width="2.625" style="98" customWidth="1"/>
    <col min="4595" max="4602" width="2.25" style="98" customWidth="1"/>
    <col min="4603" max="4618" width="2.625" style="98" customWidth="1"/>
    <col min="4619" max="4619" width="3.625" style="98" customWidth="1"/>
    <col min="4620" max="4836" width="10.625" style="98"/>
    <col min="4837" max="4837" width="3.625" style="98" customWidth="1"/>
    <col min="4838" max="4838" width="1.375" style="98" customWidth="1"/>
    <col min="4839" max="4850" width="2.625" style="98" customWidth="1"/>
    <col min="4851" max="4858" width="2.25" style="98" customWidth="1"/>
    <col min="4859" max="4874" width="2.625" style="98" customWidth="1"/>
    <col min="4875" max="4875" width="3.625" style="98" customWidth="1"/>
    <col min="4876" max="5092" width="10.625" style="98"/>
    <col min="5093" max="5093" width="3.625" style="98" customWidth="1"/>
    <col min="5094" max="5094" width="1.375" style="98" customWidth="1"/>
    <col min="5095" max="5106" width="2.625" style="98" customWidth="1"/>
    <col min="5107" max="5114" width="2.25" style="98" customWidth="1"/>
    <col min="5115" max="5130" width="2.625" style="98" customWidth="1"/>
    <col min="5131" max="5131" width="3.625" style="98" customWidth="1"/>
    <col min="5132" max="5348" width="10.625" style="98"/>
    <col min="5349" max="5349" width="3.625" style="98" customWidth="1"/>
    <col min="5350" max="5350" width="1.375" style="98" customWidth="1"/>
    <col min="5351" max="5362" width="2.625" style="98" customWidth="1"/>
    <col min="5363" max="5370" width="2.25" style="98" customWidth="1"/>
    <col min="5371" max="5386" width="2.625" style="98" customWidth="1"/>
    <col min="5387" max="5387" width="3.625" style="98" customWidth="1"/>
    <col min="5388" max="5604" width="10.625" style="98"/>
    <col min="5605" max="5605" width="3.625" style="98" customWidth="1"/>
    <col min="5606" max="5606" width="1.375" style="98" customWidth="1"/>
    <col min="5607" max="5618" width="2.625" style="98" customWidth="1"/>
    <col min="5619" max="5626" width="2.25" style="98" customWidth="1"/>
    <col min="5627" max="5642" width="2.625" style="98" customWidth="1"/>
    <col min="5643" max="5643" width="3.625" style="98" customWidth="1"/>
    <col min="5644" max="5860" width="10.625" style="98"/>
    <col min="5861" max="5861" width="3.625" style="98" customWidth="1"/>
    <col min="5862" max="5862" width="1.375" style="98" customWidth="1"/>
    <col min="5863" max="5874" width="2.625" style="98" customWidth="1"/>
    <col min="5875" max="5882" width="2.25" style="98" customWidth="1"/>
    <col min="5883" max="5898" width="2.625" style="98" customWidth="1"/>
    <col min="5899" max="5899" width="3.625" style="98" customWidth="1"/>
    <col min="5900" max="6116" width="10.625" style="98"/>
    <col min="6117" max="6117" width="3.625" style="98" customWidth="1"/>
    <col min="6118" max="6118" width="1.375" style="98" customWidth="1"/>
    <col min="6119" max="6130" width="2.625" style="98" customWidth="1"/>
    <col min="6131" max="6138" width="2.25" style="98" customWidth="1"/>
    <col min="6139" max="6154" width="2.625" style="98" customWidth="1"/>
    <col min="6155" max="6155" width="3.625" style="98" customWidth="1"/>
    <col min="6156" max="6372" width="10.625" style="98"/>
    <col min="6373" max="6373" width="3.625" style="98" customWidth="1"/>
    <col min="6374" max="6374" width="1.375" style="98" customWidth="1"/>
    <col min="6375" max="6386" width="2.625" style="98" customWidth="1"/>
    <col min="6387" max="6394" width="2.25" style="98" customWidth="1"/>
    <col min="6395" max="6410" width="2.625" style="98" customWidth="1"/>
    <col min="6411" max="6411" width="3.625" style="98" customWidth="1"/>
    <col min="6412" max="6628" width="10.625" style="98"/>
    <col min="6629" max="6629" width="3.625" style="98" customWidth="1"/>
    <col min="6630" max="6630" width="1.375" style="98" customWidth="1"/>
    <col min="6631" max="6642" width="2.625" style="98" customWidth="1"/>
    <col min="6643" max="6650" width="2.25" style="98" customWidth="1"/>
    <col min="6651" max="6666" width="2.625" style="98" customWidth="1"/>
    <col min="6667" max="6667" width="3.625" style="98" customWidth="1"/>
    <col min="6668" max="6884" width="10.625" style="98"/>
    <col min="6885" max="6885" width="3.625" style="98" customWidth="1"/>
    <col min="6886" max="6886" width="1.375" style="98" customWidth="1"/>
    <col min="6887" max="6898" width="2.625" style="98" customWidth="1"/>
    <col min="6899" max="6906" width="2.25" style="98" customWidth="1"/>
    <col min="6907" max="6922" width="2.625" style="98" customWidth="1"/>
    <col min="6923" max="6923" width="3.625" style="98" customWidth="1"/>
    <col min="6924" max="7140" width="10.625" style="98"/>
    <col min="7141" max="7141" width="3.625" style="98" customWidth="1"/>
    <col min="7142" max="7142" width="1.375" style="98" customWidth="1"/>
    <col min="7143" max="7154" width="2.625" style="98" customWidth="1"/>
    <col min="7155" max="7162" width="2.25" style="98" customWidth="1"/>
    <col min="7163" max="7178" width="2.625" style="98" customWidth="1"/>
    <col min="7179" max="7179" width="3.625" style="98" customWidth="1"/>
    <col min="7180" max="7396" width="10.625" style="98"/>
    <col min="7397" max="7397" width="3.625" style="98" customWidth="1"/>
    <col min="7398" max="7398" width="1.375" style="98" customWidth="1"/>
    <col min="7399" max="7410" width="2.625" style="98" customWidth="1"/>
    <col min="7411" max="7418" width="2.25" style="98" customWidth="1"/>
    <col min="7419" max="7434" width="2.625" style="98" customWidth="1"/>
    <col min="7435" max="7435" width="3.625" style="98" customWidth="1"/>
    <col min="7436" max="7652" width="10.625" style="98"/>
    <col min="7653" max="7653" width="3.625" style="98" customWidth="1"/>
    <col min="7654" max="7654" width="1.375" style="98" customWidth="1"/>
    <col min="7655" max="7666" width="2.625" style="98" customWidth="1"/>
    <col min="7667" max="7674" width="2.25" style="98" customWidth="1"/>
    <col min="7675" max="7690" width="2.625" style="98" customWidth="1"/>
    <col min="7691" max="7691" width="3.625" style="98" customWidth="1"/>
    <col min="7692" max="7908" width="10.625" style="98"/>
    <col min="7909" max="7909" width="3.625" style="98" customWidth="1"/>
    <col min="7910" max="7910" width="1.375" style="98" customWidth="1"/>
    <col min="7911" max="7922" width="2.625" style="98" customWidth="1"/>
    <col min="7923" max="7930" width="2.25" style="98" customWidth="1"/>
    <col min="7931" max="7946" width="2.625" style="98" customWidth="1"/>
    <col min="7947" max="7947" width="3.625" style="98" customWidth="1"/>
    <col min="7948" max="8164" width="10.625" style="98"/>
    <col min="8165" max="8165" width="3.625" style="98" customWidth="1"/>
    <col min="8166" max="8166" width="1.375" style="98" customWidth="1"/>
    <col min="8167" max="8178" width="2.625" style="98" customWidth="1"/>
    <col min="8179" max="8186" width="2.25" style="98" customWidth="1"/>
    <col min="8187" max="8202" width="2.625" style="98" customWidth="1"/>
    <col min="8203" max="8203" width="3.625" style="98" customWidth="1"/>
    <col min="8204" max="8420" width="10.625" style="98"/>
    <col min="8421" max="8421" width="3.625" style="98" customWidth="1"/>
    <col min="8422" max="8422" width="1.375" style="98" customWidth="1"/>
    <col min="8423" max="8434" width="2.625" style="98" customWidth="1"/>
    <col min="8435" max="8442" width="2.25" style="98" customWidth="1"/>
    <col min="8443" max="8458" width="2.625" style="98" customWidth="1"/>
    <col min="8459" max="8459" width="3.625" style="98" customWidth="1"/>
    <col min="8460" max="8676" width="10.625" style="98"/>
    <col min="8677" max="8677" width="3.625" style="98" customWidth="1"/>
    <col min="8678" max="8678" width="1.375" style="98" customWidth="1"/>
    <col min="8679" max="8690" width="2.625" style="98" customWidth="1"/>
    <col min="8691" max="8698" width="2.25" style="98" customWidth="1"/>
    <col min="8699" max="8714" width="2.625" style="98" customWidth="1"/>
    <col min="8715" max="8715" width="3.625" style="98" customWidth="1"/>
    <col min="8716" max="8932" width="10.625" style="98"/>
    <col min="8933" max="8933" width="3.625" style="98" customWidth="1"/>
    <col min="8934" max="8934" width="1.375" style="98" customWidth="1"/>
    <col min="8935" max="8946" width="2.625" style="98" customWidth="1"/>
    <col min="8947" max="8954" width="2.25" style="98" customWidth="1"/>
    <col min="8955" max="8970" width="2.625" style="98" customWidth="1"/>
    <col min="8971" max="8971" width="3.625" style="98" customWidth="1"/>
    <col min="8972" max="9188" width="10.625" style="98"/>
    <col min="9189" max="9189" width="3.625" style="98" customWidth="1"/>
    <col min="9190" max="9190" width="1.375" style="98" customWidth="1"/>
    <col min="9191" max="9202" width="2.625" style="98" customWidth="1"/>
    <col min="9203" max="9210" width="2.25" style="98" customWidth="1"/>
    <col min="9211" max="9226" width="2.625" style="98" customWidth="1"/>
    <col min="9227" max="9227" width="3.625" style="98" customWidth="1"/>
    <col min="9228" max="9444" width="10.625" style="98"/>
    <col min="9445" max="9445" width="3.625" style="98" customWidth="1"/>
    <col min="9446" max="9446" width="1.375" style="98" customWidth="1"/>
    <col min="9447" max="9458" width="2.625" style="98" customWidth="1"/>
    <col min="9459" max="9466" width="2.25" style="98" customWidth="1"/>
    <col min="9467" max="9482" width="2.625" style="98" customWidth="1"/>
    <col min="9483" max="9483" width="3.625" style="98" customWidth="1"/>
    <col min="9484" max="9700" width="10.625" style="98"/>
    <col min="9701" max="9701" width="3.625" style="98" customWidth="1"/>
    <col min="9702" max="9702" width="1.375" style="98" customWidth="1"/>
    <col min="9703" max="9714" width="2.625" style="98" customWidth="1"/>
    <col min="9715" max="9722" width="2.25" style="98" customWidth="1"/>
    <col min="9723" max="9738" width="2.625" style="98" customWidth="1"/>
    <col min="9739" max="9739" width="3.625" style="98" customWidth="1"/>
    <col min="9740" max="9956" width="10.625" style="98"/>
    <col min="9957" max="9957" width="3.625" style="98" customWidth="1"/>
    <col min="9958" max="9958" width="1.375" style="98" customWidth="1"/>
    <col min="9959" max="9970" width="2.625" style="98" customWidth="1"/>
    <col min="9971" max="9978" width="2.25" style="98" customWidth="1"/>
    <col min="9979" max="9994" width="2.625" style="98" customWidth="1"/>
    <col min="9995" max="9995" width="3.625" style="98" customWidth="1"/>
    <col min="9996" max="10212" width="10.625" style="98"/>
    <col min="10213" max="10213" width="3.625" style="98" customWidth="1"/>
    <col min="10214" max="10214" width="1.375" style="98" customWidth="1"/>
    <col min="10215" max="10226" width="2.625" style="98" customWidth="1"/>
    <col min="10227" max="10234" width="2.25" style="98" customWidth="1"/>
    <col min="10235" max="10250" width="2.625" style="98" customWidth="1"/>
    <col min="10251" max="10251" width="3.625" style="98" customWidth="1"/>
    <col min="10252" max="10468" width="10.625" style="98"/>
    <col min="10469" max="10469" width="3.625" style="98" customWidth="1"/>
    <col min="10470" max="10470" width="1.375" style="98" customWidth="1"/>
    <col min="10471" max="10482" width="2.625" style="98" customWidth="1"/>
    <col min="10483" max="10490" width="2.25" style="98" customWidth="1"/>
    <col min="10491" max="10506" width="2.625" style="98" customWidth="1"/>
    <col min="10507" max="10507" width="3.625" style="98" customWidth="1"/>
    <col min="10508" max="10724" width="10.625" style="98"/>
    <col min="10725" max="10725" width="3.625" style="98" customWidth="1"/>
    <col min="10726" max="10726" width="1.375" style="98" customWidth="1"/>
    <col min="10727" max="10738" width="2.625" style="98" customWidth="1"/>
    <col min="10739" max="10746" width="2.25" style="98" customWidth="1"/>
    <col min="10747" max="10762" width="2.625" style="98" customWidth="1"/>
    <col min="10763" max="10763" width="3.625" style="98" customWidth="1"/>
    <col min="10764" max="10980" width="10.625" style="98"/>
    <col min="10981" max="10981" width="3.625" style="98" customWidth="1"/>
    <col min="10982" max="10982" width="1.375" style="98" customWidth="1"/>
    <col min="10983" max="10994" width="2.625" style="98" customWidth="1"/>
    <col min="10995" max="11002" width="2.25" style="98" customWidth="1"/>
    <col min="11003" max="11018" width="2.625" style="98" customWidth="1"/>
    <col min="11019" max="11019" width="3.625" style="98" customWidth="1"/>
    <col min="11020" max="11236" width="10.625" style="98"/>
    <col min="11237" max="11237" width="3.625" style="98" customWidth="1"/>
    <col min="11238" max="11238" width="1.375" style="98" customWidth="1"/>
    <col min="11239" max="11250" width="2.625" style="98" customWidth="1"/>
    <col min="11251" max="11258" width="2.25" style="98" customWidth="1"/>
    <col min="11259" max="11274" width="2.625" style="98" customWidth="1"/>
    <col min="11275" max="11275" width="3.625" style="98" customWidth="1"/>
    <col min="11276" max="11492" width="10.625" style="98"/>
    <col min="11493" max="11493" width="3.625" style="98" customWidth="1"/>
    <col min="11494" max="11494" width="1.375" style="98" customWidth="1"/>
    <col min="11495" max="11506" width="2.625" style="98" customWidth="1"/>
    <col min="11507" max="11514" width="2.25" style="98" customWidth="1"/>
    <col min="11515" max="11530" width="2.625" style="98" customWidth="1"/>
    <col min="11531" max="11531" width="3.625" style="98" customWidth="1"/>
    <col min="11532" max="11748" width="10.625" style="98"/>
    <col min="11749" max="11749" width="3.625" style="98" customWidth="1"/>
    <col min="11750" max="11750" width="1.375" style="98" customWidth="1"/>
    <col min="11751" max="11762" width="2.625" style="98" customWidth="1"/>
    <col min="11763" max="11770" width="2.25" style="98" customWidth="1"/>
    <col min="11771" max="11786" width="2.625" style="98" customWidth="1"/>
    <col min="11787" max="11787" width="3.625" style="98" customWidth="1"/>
    <col min="11788" max="12004" width="10.625" style="98"/>
    <col min="12005" max="12005" width="3.625" style="98" customWidth="1"/>
    <col min="12006" max="12006" width="1.375" style="98" customWidth="1"/>
    <col min="12007" max="12018" width="2.625" style="98" customWidth="1"/>
    <col min="12019" max="12026" width="2.25" style="98" customWidth="1"/>
    <col min="12027" max="12042" width="2.625" style="98" customWidth="1"/>
    <col min="12043" max="12043" width="3.625" style="98" customWidth="1"/>
    <col min="12044" max="12260" width="10.625" style="98"/>
    <col min="12261" max="12261" width="3.625" style="98" customWidth="1"/>
    <col min="12262" max="12262" width="1.375" style="98" customWidth="1"/>
    <col min="12263" max="12274" width="2.625" style="98" customWidth="1"/>
    <col min="12275" max="12282" width="2.25" style="98" customWidth="1"/>
    <col min="12283" max="12298" width="2.625" style="98" customWidth="1"/>
    <col min="12299" max="12299" width="3.625" style="98" customWidth="1"/>
    <col min="12300" max="12516" width="10.625" style="98"/>
    <col min="12517" max="12517" width="3.625" style="98" customWidth="1"/>
    <col min="12518" max="12518" width="1.375" style="98" customWidth="1"/>
    <col min="12519" max="12530" width="2.625" style="98" customWidth="1"/>
    <col min="12531" max="12538" width="2.25" style="98" customWidth="1"/>
    <col min="12539" max="12554" width="2.625" style="98" customWidth="1"/>
    <col min="12555" max="12555" width="3.625" style="98" customWidth="1"/>
    <col min="12556" max="12772" width="10.625" style="98"/>
    <col min="12773" max="12773" width="3.625" style="98" customWidth="1"/>
    <col min="12774" max="12774" width="1.375" style="98" customWidth="1"/>
    <col min="12775" max="12786" width="2.625" style="98" customWidth="1"/>
    <col min="12787" max="12794" width="2.25" style="98" customWidth="1"/>
    <col min="12795" max="12810" width="2.625" style="98" customWidth="1"/>
    <col min="12811" max="12811" width="3.625" style="98" customWidth="1"/>
    <col min="12812" max="13028" width="10.625" style="98"/>
    <col min="13029" max="13029" width="3.625" style="98" customWidth="1"/>
    <col min="13030" max="13030" width="1.375" style="98" customWidth="1"/>
    <col min="13031" max="13042" width="2.625" style="98" customWidth="1"/>
    <col min="13043" max="13050" width="2.25" style="98" customWidth="1"/>
    <col min="13051" max="13066" width="2.625" style="98" customWidth="1"/>
    <col min="13067" max="13067" width="3.625" style="98" customWidth="1"/>
    <col min="13068" max="13284" width="10.625" style="98"/>
    <col min="13285" max="13285" width="3.625" style="98" customWidth="1"/>
    <col min="13286" max="13286" width="1.375" style="98" customWidth="1"/>
    <col min="13287" max="13298" width="2.625" style="98" customWidth="1"/>
    <col min="13299" max="13306" width="2.25" style="98" customWidth="1"/>
    <col min="13307" max="13322" width="2.625" style="98" customWidth="1"/>
    <col min="13323" max="13323" width="3.625" style="98" customWidth="1"/>
    <col min="13324" max="13540" width="10.625" style="98"/>
    <col min="13541" max="13541" width="3.625" style="98" customWidth="1"/>
    <col min="13542" max="13542" width="1.375" style="98" customWidth="1"/>
    <col min="13543" max="13554" width="2.625" style="98" customWidth="1"/>
    <col min="13555" max="13562" width="2.25" style="98" customWidth="1"/>
    <col min="13563" max="13578" width="2.625" style="98" customWidth="1"/>
    <col min="13579" max="13579" width="3.625" style="98" customWidth="1"/>
    <col min="13580" max="13796" width="10.625" style="98"/>
    <col min="13797" max="13797" width="3.625" style="98" customWidth="1"/>
    <col min="13798" max="13798" width="1.375" style="98" customWidth="1"/>
    <col min="13799" max="13810" width="2.625" style="98" customWidth="1"/>
    <col min="13811" max="13818" width="2.25" style="98" customWidth="1"/>
    <col min="13819" max="13834" width="2.625" style="98" customWidth="1"/>
    <col min="13835" max="13835" width="3.625" style="98" customWidth="1"/>
    <col min="13836" max="14052" width="10.625" style="98"/>
    <col min="14053" max="14053" width="3.625" style="98" customWidth="1"/>
    <col min="14054" max="14054" width="1.375" style="98" customWidth="1"/>
    <col min="14055" max="14066" width="2.625" style="98" customWidth="1"/>
    <col min="14067" max="14074" width="2.25" style="98" customWidth="1"/>
    <col min="14075" max="14090" width="2.625" style="98" customWidth="1"/>
    <col min="14091" max="14091" width="3.625" style="98" customWidth="1"/>
    <col min="14092" max="14308" width="10.625" style="98"/>
    <col min="14309" max="14309" width="3.625" style="98" customWidth="1"/>
    <col min="14310" max="14310" width="1.375" style="98" customWidth="1"/>
    <col min="14311" max="14322" width="2.625" style="98" customWidth="1"/>
    <col min="14323" max="14330" width="2.25" style="98" customWidth="1"/>
    <col min="14331" max="14346" width="2.625" style="98" customWidth="1"/>
    <col min="14347" max="14347" width="3.625" style="98" customWidth="1"/>
    <col min="14348" max="14564" width="10.625" style="98"/>
    <col min="14565" max="14565" width="3.625" style="98" customWidth="1"/>
    <col min="14566" max="14566" width="1.375" style="98" customWidth="1"/>
    <col min="14567" max="14578" width="2.625" style="98" customWidth="1"/>
    <col min="14579" max="14586" width="2.25" style="98" customWidth="1"/>
    <col min="14587" max="14602" width="2.625" style="98" customWidth="1"/>
    <col min="14603" max="14603" width="3.625" style="98" customWidth="1"/>
    <col min="14604" max="14820" width="10.625" style="98"/>
    <col min="14821" max="14821" width="3.625" style="98" customWidth="1"/>
    <col min="14822" max="14822" width="1.375" style="98" customWidth="1"/>
    <col min="14823" max="14834" width="2.625" style="98" customWidth="1"/>
    <col min="14835" max="14842" width="2.25" style="98" customWidth="1"/>
    <col min="14843" max="14858" width="2.625" style="98" customWidth="1"/>
    <col min="14859" max="14859" width="3.625" style="98" customWidth="1"/>
    <col min="14860" max="15076" width="10.625" style="98"/>
    <col min="15077" max="15077" width="3.625" style="98" customWidth="1"/>
    <col min="15078" max="15078" width="1.375" style="98" customWidth="1"/>
    <col min="15079" max="15090" width="2.625" style="98" customWidth="1"/>
    <col min="15091" max="15098" width="2.25" style="98" customWidth="1"/>
    <col min="15099" max="15114" width="2.625" style="98" customWidth="1"/>
    <col min="15115" max="15115" width="3.625" style="98" customWidth="1"/>
    <col min="15116" max="15332" width="10.625" style="98"/>
    <col min="15333" max="15333" width="3.625" style="98" customWidth="1"/>
    <col min="15334" max="15334" width="1.375" style="98" customWidth="1"/>
    <col min="15335" max="15346" width="2.625" style="98" customWidth="1"/>
    <col min="15347" max="15354" width="2.25" style="98" customWidth="1"/>
    <col min="15355" max="15370" width="2.625" style="98" customWidth="1"/>
    <col min="15371" max="15371" width="3.625" style="98" customWidth="1"/>
    <col min="15372" max="15588" width="10.625" style="98"/>
    <col min="15589" max="15589" width="3.625" style="98" customWidth="1"/>
    <col min="15590" max="15590" width="1.375" style="98" customWidth="1"/>
    <col min="15591" max="15602" width="2.625" style="98" customWidth="1"/>
    <col min="15603" max="15610" width="2.25" style="98" customWidth="1"/>
    <col min="15611" max="15626" width="2.625" style="98" customWidth="1"/>
    <col min="15627" max="15627" width="3.625" style="98" customWidth="1"/>
    <col min="15628" max="15844" width="10.625" style="98"/>
    <col min="15845" max="15845" width="3.625" style="98" customWidth="1"/>
    <col min="15846" max="15846" width="1.375" style="98" customWidth="1"/>
    <col min="15847" max="15858" width="2.625" style="98" customWidth="1"/>
    <col min="15859" max="15866" width="2.25" style="98" customWidth="1"/>
    <col min="15867" max="15882" width="2.625" style="98" customWidth="1"/>
    <col min="15883" max="15883" width="3.625" style="98" customWidth="1"/>
    <col min="15884" max="16100" width="10.625" style="98"/>
    <col min="16101" max="16101" width="3.625" style="98" customWidth="1"/>
    <col min="16102" max="16102" width="1.375" style="98" customWidth="1"/>
    <col min="16103" max="16114" width="2.625" style="98" customWidth="1"/>
    <col min="16115" max="16122" width="2.25" style="98" customWidth="1"/>
    <col min="16123" max="16138" width="2.625" style="98" customWidth="1"/>
    <col min="16139" max="16139" width="3.625" style="98" customWidth="1"/>
    <col min="16140" max="16384" width="10.625" style="98"/>
  </cols>
  <sheetData>
    <row r="1" spans="1:11" ht="17.25" x14ac:dyDescent="0.15">
      <c r="A1" s="96" t="s">
        <v>219</v>
      </c>
      <c r="B1" s="97"/>
      <c r="C1" s="97"/>
      <c r="G1" s="99"/>
      <c r="H1" s="99"/>
      <c r="I1" s="99"/>
      <c r="J1" s="100"/>
      <c r="K1" s="101"/>
    </row>
    <row r="2" spans="1:11" ht="17.25" x14ac:dyDescent="0.15">
      <c r="B2" s="97"/>
      <c r="C2" s="97"/>
      <c r="G2" s="99"/>
      <c r="H2" s="99"/>
      <c r="I2" s="99"/>
      <c r="J2" s="100"/>
      <c r="K2" s="101"/>
    </row>
    <row r="3" spans="1:11" ht="13.5" customHeight="1" x14ac:dyDescent="0.15">
      <c r="B3" s="464" t="s">
        <v>24</v>
      </c>
      <c r="C3" s="464"/>
      <c r="D3" s="464"/>
      <c r="E3" s="464"/>
      <c r="F3" s="464"/>
      <c r="G3" s="464"/>
      <c r="H3" s="464"/>
      <c r="I3" s="464"/>
      <c r="J3" s="464"/>
    </row>
    <row r="4" spans="1:11" ht="13.5" customHeight="1" x14ac:dyDescent="0.15">
      <c r="B4" s="465"/>
      <c r="C4" s="465"/>
      <c r="D4" s="465"/>
      <c r="E4" s="465"/>
      <c r="F4" s="465"/>
      <c r="G4" s="465"/>
      <c r="H4" s="465"/>
      <c r="I4" s="465"/>
      <c r="J4" s="465"/>
    </row>
    <row r="5" spans="1:11" ht="14.25" x14ac:dyDescent="0.15">
      <c r="A5" s="102"/>
      <c r="B5" s="466" t="s">
        <v>25</v>
      </c>
      <c r="C5" s="466" t="s">
        <v>26</v>
      </c>
      <c r="D5" s="466" t="s">
        <v>603</v>
      </c>
      <c r="E5" s="466"/>
      <c r="F5" s="466"/>
      <c r="G5" s="466" t="s">
        <v>27</v>
      </c>
      <c r="H5" s="466"/>
      <c r="I5" s="466" t="s">
        <v>2</v>
      </c>
      <c r="J5" s="466" t="s">
        <v>28</v>
      </c>
      <c r="K5" s="103"/>
    </row>
    <row r="6" spans="1:11" ht="13.5" x14ac:dyDescent="0.15">
      <c r="A6" s="104"/>
      <c r="B6" s="466"/>
      <c r="C6" s="466"/>
      <c r="D6" s="357" t="s">
        <v>29</v>
      </c>
      <c r="E6" s="357" t="s">
        <v>30</v>
      </c>
      <c r="F6" s="357" t="s">
        <v>31</v>
      </c>
      <c r="G6" s="466"/>
      <c r="H6" s="466"/>
      <c r="I6" s="466"/>
      <c r="J6" s="466"/>
    </row>
    <row r="7" spans="1:11" ht="13.5" x14ac:dyDescent="0.15">
      <c r="B7" s="457"/>
      <c r="C7" s="457"/>
      <c r="D7" s="458"/>
      <c r="E7" s="460"/>
      <c r="F7" s="460"/>
      <c r="G7" s="454"/>
      <c r="H7" s="454"/>
      <c r="I7" s="455"/>
      <c r="J7" s="455"/>
    </row>
    <row r="8" spans="1:11" ht="13.5" x14ac:dyDescent="0.15">
      <c r="B8" s="457"/>
      <c r="C8" s="457"/>
      <c r="D8" s="459"/>
      <c r="E8" s="461"/>
      <c r="F8" s="461"/>
      <c r="G8" s="454"/>
      <c r="H8" s="454"/>
      <c r="I8" s="455"/>
      <c r="J8" s="455"/>
    </row>
    <row r="9" spans="1:11" ht="13.5" customHeight="1" x14ac:dyDescent="0.15">
      <c r="B9" s="457"/>
      <c r="C9" s="457"/>
      <c r="D9" s="458"/>
      <c r="E9" s="460"/>
      <c r="F9" s="460"/>
      <c r="G9" s="454"/>
      <c r="H9" s="454"/>
      <c r="I9" s="455"/>
      <c r="J9" s="455"/>
    </row>
    <row r="10" spans="1:11" ht="13.5" customHeight="1" x14ac:dyDescent="0.15">
      <c r="B10" s="457"/>
      <c r="C10" s="457"/>
      <c r="D10" s="459"/>
      <c r="E10" s="461"/>
      <c r="F10" s="461"/>
      <c r="G10" s="454"/>
      <c r="H10" s="454"/>
      <c r="I10" s="455"/>
      <c r="J10" s="455"/>
    </row>
    <row r="11" spans="1:11" ht="13.5" customHeight="1" x14ac:dyDescent="0.15">
      <c r="B11" s="457"/>
      <c r="C11" s="457"/>
      <c r="D11" s="458"/>
      <c r="E11" s="460"/>
      <c r="F11" s="460"/>
      <c r="G11" s="454"/>
      <c r="H11" s="454"/>
      <c r="I11" s="455"/>
      <c r="J11" s="455"/>
    </row>
    <row r="12" spans="1:11" ht="13.5" customHeight="1" x14ac:dyDescent="0.15">
      <c r="B12" s="457"/>
      <c r="C12" s="457"/>
      <c r="D12" s="459"/>
      <c r="E12" s="461"/>
      <c r="F12" s="461"/>
      <c r="G12" s="454"/>
      <c r="H12" s="454"/>
      <c r="I12" s="455"/>
      <c r="J12" s="455"/>
    </row>
    <row r="13" spans="1:11" ht="13.5" customHeight="1" x14ac:dyDescent="0.15">
      <c r="B13" s="457"/>
      <c r="C13" s="457"/>
      <c r="D13" s="458"/>
      <c r="E13" s="460"/>
      <c r="F13" s="460"/>
      <c r="G13" s="454"/>
      <c r="H13" s="454"/>
      <c r="I13" s="455"/>
      <c r="J13" s="455"/>
    </row>
    <row r="14" spans="1:11" ht="13.5" customHeight="1" x14ac:dyDescent="0.15">
      <c r="A14" s="104"/>
      <c r="B14" s="457"/>
      <c r="C14" s="457"/>
      <c r="D14" s="459"/>
      <c r="E14" s="461"/>
      <c r="F14" s="461"/>
      <c r="G14" s="454"/>
      <c r="H14" s="454"/>
      <c r="I14" s="455"/>
      <c r="J14" s="455"/>
    </row>
    <row r="15" spans="1:11" ht="13.5" customHeight="1" x14ac:dyDescent="0.15">
      <c r="A15" s="104"/>
      <c r="B15" s="457"/>
      <c r="C15" s="457"/>
      <c r="D15" s="458"/>
      <c r="E15" s="460"/>
      <c r="F15" s="460"/>
      <c r="G15" s="454"/>
      <c r="H15" s="454"/>
      <c r="I15" s="455"/>
      <c r="J15" s="455"/>
    </row>
    <row r="16" spans="1:11" ht="13.5" customHeight="1" x14ac:dyDescent="0.15">
      <c r="A16" s="104"/>
      <c r="B16" s="457"/>
      <c r="C16" s="457"/>
      <c r="D16" s="459"/>
      <c r="E16" s="461"/>
      <c r="F16" s="461"/>
      <c r="G16" s="454"/>
      <c r="H16" s="454"/>
      <c r="I16" s="455"/>
      <c r="J16" s="455"/>
    </row>
    <row r="17" spans="2:10" ht="13.5" x14ac:dyDescent="0.15">
      <c r="B17" s="457"/>
      <c r="C17" s="457"/>
      <c r="D17" s="458"/>
      <c r="E17" s="460"/>
      <c r="F17" s="460"/>
      <c r="G17" s="454"/>
      <c r="H17" s="454"/>
      <c r="I17" s="455"/>
      <c r="J17" s="455"/>
    </row>
    <row r="18" spans="2:10" ht="13.5" x14ac:dyDescent="0.15">
      <c r="B18" s="457"/>
      <c r="C18" s="457"/>
      <c r="D18" s="459"/>
      <c r="E18" s="461"/>
      <c r="F18" s="461"/>
      <c r="G18" s="454"/>
      <c r="H18" s="454"/>
      <c r="I18" s="455"/>
      <c r="J18" s="455"/>
    </row>
    <row r="19" spans="2:10" ht="13.5" x14ac:dyDescent="0.15">
      <c r="B19" s="457"/>
      <c r="C19" s="457"/>
      <c r="D19" s="458"/>
      <c r="E19" s="460"/>
      <c r="F19" s="460"/>
      <c r="G19" s="454"/>
      <c r="H19" s="454"/>
      <c r="I19" s="455"/>
      <c r="J19" s="455"/>
    </row>
    <row r="20" spans="2:10" ht="13.5" x14ac:dyDescent="0.15">
      <c r="B20" s="457"/>
      <c r="C20" s="457"/>
      <c r="D20" s="459"/>
      <c r="E20" s="461"/>
      <c r="F20" s="461"/>
      <c r="G20" s="454"/>
      <c r="H20" s="454"/>
      <c r="I20" s="455"/>
      <c r="J20" s="455"/>
    </row>
    <row r="21" spans="2:10" ht="13.5" x14ac:dyDescent="0.15">
      <c r="B21" s="457"/>
      <c r="C21" s="457"/>
      <c r="D21" s="458"/>
      <c r="E21" s="460"/>
      <c r="F21" s="460"/>
      <c r="G21" s="454"/>
      <c r="H21" s="454"/>
      <c r="I21" s="455"/>
      <c r="J21" s="455"/>
    </row>
    <row r="22" spans="2:10" ht="13.5" x14ac:dyDescent="0.15">
      <c r="B22" s="457"/>
      <c r="C22" s="457"/>
      <c r="D22" s="459"/>
      <c r="E22" s="461"/>
      <c r="F22" s="461"/>
      <c r="G22" s="454"/>
      <c r="H22" s="454"/>
      <c r="I22" s="455"/>
      <c r="J22" s="455"/>
    </row>
    <row r="23" spans="2:10" ht="13.5" x14ac:dyDescent="0.15">
      <c r="B23" s="460"/>
      <c r="C23" s="457"/>
      <c r="D23" s="458"/>
      <c r="E23" s="460"/>
      <c r="F23" s="460"/>
      <c r="G23" s="454"/>
      <c r="H23" s="454"/>
      <c r="I23" s="455"/>
      <c r="J23" s="455"/>
    </row>
    <row r="24" spans="2:10" ht="13.5" x14ac:dyDescent="0.15">
      <c r="B24" s="461"/>
      <c r="C24" s="457"/>
      <c r="D24" s="459"/>
      <c r="E24" s="461"/>
      <c r="F24" s="461"/>
      <c r="G24" s="454"/>
      <c r="H24" s="454"/>
      <c r="I24" s="455"/>
      <c r="J24" s="455"/>
    </row>
    <row r="25" spans="2:10" ht="13.5" x14ac:dyDescent="0.15">
      <c r="B25" s="457"/>
      <c r="C25" s="457"/>
      <c r="D25" s="458"/>
      <c r="E25" s="460"/>
      <c r="F25" s="460"/>
      <c r="G25" s="454"/>
      <c r="H25" s="454"/>
      <c r="I25" s="455"/>
      <c r="J25" s="455"/>
    </row>
    <row r="26" spans="2:10" ht="13.5" x14ac:dyDescent="0.15">
      <c r="B26" s="457"/>
      <c r="C26" s="457"/>
      <c r="D26" s="459"/>
      <c r="E26" s="461"/>
      <c r="F26" s="461"/>
      <c r="G26" s="454"/>
      <c r="H26" s="454"/>
      <c r="I26" s="455"/>
      <c r="J26" s="455"/>
    </row>
    <row r="27" spans="2:10" ht="13.5" x14ac:dyDescent="0.15">
      <c r="B27" s="457"/>
      <c r="C27" s="457"/>
      <c r="D27" s="458"/>
      <c r="E27" s="460"/>
      <c r="F27" s="460"/>
      <c r="G27" s="454"/>
      <c r="H27" s="454"/>
      <c r="I27" s="455"/>
      <c r="J27" s="455"/>
    </row>
    <row r="28" spans="2:10" ht="13.5" x14ac:dyDescent="0.15">
      <c r="B28" s="457"/>
      <c r="C28" s="457"/>
      <c r="D28" s="459"/>
      <c r="E28" s="461"/>
      <c r="F28" s="461"/>
      <c r="G28" s="454"/>
      <c r="H28" s="454"/>
      <c r="I28" s="455"/>
      <c r="J28" s="455"/>
    </row>
    <row r="29" spans="2:10" ht="13.5" x14ac:dyDescent="0.15">
      <c r="B29" s="460"/>
      <c r="C29" s="457"/>
      <c r="D29" s="458"/>
      <c r="E29" s="460"/>
      <c r="F29" s="460"/>
      <c r="G29" s="454"/>
      <c r="H29" s="454"/>
      <c r="I29" s="455"/>
      <c r="J29" s="455"/>
    </row>
    <row r="30" spans="2:10" ht="13.5" x14ac:dyDescent="0.15">
      <c r="B30" s="461"/>
      <c r="C30" s="457"/>
      <c r="D30" s="459"/>
      <c r="E30" s="461"/>
      <c r="F30" s="461"/>
      <c r="G30" s="454"/>
      <c r="H30" s="454"/>
      <c r="I30" s="455"/>
      <c r="J30" s="455"/>
    </row>
    <row r="31" spans="2:10" ht="13.5" x14ac:dyDescent="0.15">
      <c r="B31" s="457"/>
      <c r="C31" s="457"/>
      <c r="D31" s="458"/>
      <c r="E31" s="460"/>
      <c r="F31" s="460"/>
      <c r="G31" s="454"/>
      <c r="H31" s="454"/>
      <c r="I31" s="455"/>
      <c r="J31" s="455"/>
    </row>
    <row r="32" spans="2:10" ht="13.5" x14ac:dyDescent="0.15">
      <c r="B32" s="457"/>
      <c r="C32" s="457"/>
      <c r="D32" s="459"/>
      <c r="E32" s="461"/>
      <c r="F32" s="461"/>
      <c r="G32" s="454"/>
      <c r="H32" s="454"/>
      <c r="I32" s="455"/>
      <c r="J32" s="455"/>
    </row>
    <row r="33" spans="2:10" ht="13.5" x14ac:dyDescent="0.15">
      <c r="B33" s="457"/>
      <c r="C33" s="457"/>
      <c r="D33" s="458"/>
      <c r="E33" s="460"/>
      <c r="F33" s="460"/>
      <c r="G33" s="454"/>
      <c r="H33" s="454"/>
      <c r="I33" s="455"/>
      <c r="J33" s="455"/>
    </row>
    <row r="34" spans="2:10" ht="13.5" x14ac:dyDescent="0.15">
      <c r="B34" s="457"/>
      <c r="C34" s="457"/>
      <c r="D34" s="459"/>
      <c r="E34" s="461"/>
      <c r="F34" s="461"/>
      <c r="G34" s="454"/>
      <c r="H34" s="454"/>
      <c r="I34" s="455"/>
      <c r="J34" s="455"/>
    </row>
    <row r="35" spans="2:10" ht="13.5" x14ac:dyDescent="0.15">
      <c r="B35" s="457"/>
      <c r="C35" s="457"/>
      <c r="D35" s="458"/>
      <c r="E35" s="460"/>
      <c r="F35" s="460"/>
      <c r="G35" s="454"/>
      <c r="H35" s="454"/>
      <c r="I35" s="455"/>
      <c r="J35" s="455"/>
    </row>
    <row r="36" spans="2:10" ht="13.5" x14ac:dyDescent="0.15">
      <c r="B36" s="457"/>
      <c r="C36" s="457"/>
      <c r="D36" s="459"/>
      <c r="E36" s="461"/>
      <c r="F36" s="461"/>
      <c r="G36" s="454"/>
      <c r="H36" s="454"/>
      <c r="I36" s="455"/>
      <c r="J36" s="455"/>
    </row>
    <row r="37" spans="2:10" ht="13.5" x14ac:dyDescent="0.15">
      <c r="B37" s="457"/>
      <c r="C37" s="457"/>
      <c r="D37" s="458"/>
      <c r="E37" s="460"/>
      <c r="F37" s="460"/>
      <c r="G37" s="454"/>
      <c r="H37" s="454"/>
      <c r="I37" s="455"/>
      <c r="J37" s="455"/>
    </row>
    <row r="38" spans="2:10" ht="13.5" x14ac:dyDescent="0.15">
      <c r="B38" s="457"/>
      <c r="C38" s="457"/>
      <c r="D38" s="459"/>
      <c r="E38" s="461"/>
      <c r="F38" s="461"/>
      <c r="G38" s="454"/>
      <c r="H38" s="454"/>
      <c r="I38" s="455"/>
      <c r="J38" s="455"/>
    </row>
    <row r="39" spans="2:10" ht="13.5" x14ac:dyDescent="0.15">
      <c r="B39" s="457"/>
      <c r="C39" s="457"/>
      <c r="D39" s="458"/>
      <c r="E39" s="460"/>
      <c r="F39" s="460"/>
      <c r="G39" s="454"/>
      <c r="H39" s="454"/>
      <c r="I39" s="455"/>
      <c r="J39" s="455"/>
    </row>
    <row r="40" spans="2:10" ht="13.5" x14ac:dyDescent="0.15">
      <c r="B40" s="457"/>
      <c r="C40" s="457"/>
      <c r="D40" s="459"/>
      <c r="E40" s="461"/>
      <c r="F40" s="461"/>
      <c r="G40" s="454"/>
      <c r="H40" s="454"/>
      <c r="I40" s="455"/>
      <c r="J40" s="455"/>
    </row>
    <row r="41" spans="2:10" ht="13.5" x14ac:dyDescent="0.15">
      <c r="B41" s="105"/>
      <c r="C41" s="106"/>
      <c r="D41" s="105"/>
      <c r="E41" s="105"/>
      <c r="F41" s="105"/>
      <c r="G41" s="105"/>
      <c r="H41" s="105"/>
      <c r="I41" s="105"/>
      <c r="J41" s="105"/>
    </row>
    <row r="42" spans="2:10" ht="84" customHeight="1" x14ac:dyDescent="0.15">
      <c r="B42" s="462" t="s">
        <v>647</v>
      </c>
      <c r="C42" s="463"/>
      <c r="D42" s="463"/>
      <c r="E42" s="463"/>
      <c r="F42" s="463"/>
      <c r="G42" s="463"/>
      <c r="H42" s="463"/>
      <c r="I42" s="463"/>
      <c r="J42" s="463"/>
    </row>
    <row r="43" spans="2:10" ht="13.5" customHeight="1" x14ac:dyDescent="0.15">
      <c r="B43" s="107"/>
      <c r="C43" s="456"/>
      <c r="D43" s="456"/>
      <c r="E43" s="456"/>
      <c r="F43" s="456"/>
      <c r="G43" s="456"/>
      <c r="H43" s="456"/>
      <c r="I43" s="456"/>
      <c r="J43" s="456"/>
    </row>
    <row r="44" spans="2:10" ht="13.5" x14ac:dyDescent="0.15">
      <c r="B44" s="110"/>
      <c r="C44" s="456"/>
      <c r="D44" s="456"/>
      <c r="E44" s="456"/>
      <c r="F44" s="456"/>
      <c r="G44" s="456"/>
      <c r="H44" s="456"/>
      <c r="I44" s="456"/>
      <c r="J44" s="456"/>
    </row>
    <row r="45" spans="2:10" ht="13.5" x14ac:dyDescent="0.15">
      <c r="B45" s="105"/>
      <c r="C45" s="106"/>
      <c r="D45" s="105"/>
      <c r="E45" s="105"/>
      <c r="F45" s="105"/>
      <c r="G45" s="105"/>
      <c r="H45" s="105"/>
      <c r="I45" s="105"/>
      <c r="J45" s="105"/>
    </row>
    <row r="46" spans="2:10" ht="20.100000000000001" customHeight="1" x14ac:dyDescent="0.15">
      <c r="B46" s="105"/>
      <c r="C46" s="106"/>
      <c r="D46" s="105"/>
      <c r="E46" s="105"/>
      <c r="F46" s="105"/>
      <c r="G46" s="105"/>
      <c r="H46" s="105"/>
      <c r="I46" s="105"/>
      <c r="J46" s="105"/>
    </row>
    <row r="47" spans="2:10" ht="20.100000000000001" customHeight="1" x14ac:dyDescent="0.15">
      <c r="B47" s="105"/>
      <c r="C47" s="106"/>
      <c r="D47" s="105"/>
      <c r="E47" s="105"/>
      <c r="F47" s="105"/>
      <c r="G47" s="105"/>
      <c r="H47" s="105"/>
      <c r="I47" s="105"/>
      <c r="J47" s="105"/>
    </row>
    <row r="48" spans="2:10" ht="20.100000000000001" customHeight="1" x14ac:dyDescent="0.15">
      <c r="B48" s="105"/>
      <c r="C48" s="106"/>
      <c r="D48" s="105"/>
      <c r="E48" s="105"/>
      <c r="F48" s="105"/>
      <c r="G48" s="105"/>
      <c r="H48" s="105"/>
      <c r="I48" s="105"/>
      <c r="J48" s="105"/>
    </row>
    <row r="49" spans="2:10" ht="20.100000000000001" customHeight="1" x14ac:dyDescent="0.15">
      <c r="B49" s="105"/>
      <c r="C49" s="106"/>
      <c r="D49" s="105"/>
      <c r="E49" s="105"/>
      <c r="F49" s="105"/>
      <c r="G49" s="105"/>
      <c r="H49" s="105"/>
      <c r="I49" s="105"/>
      <c r="J49" s="105"/>
    </row>
    <row r="50" spans="2:10" ht="20.100000000000001" customHeight="1" x14ac:dyDescent="0.15">
      <c r="B50" s="105"/>
      <c r="C50" s="106"/>
      <c r="D50" s="105"/>
      <c r="E50" s="105"/>
      <c r="F50" s="105"/>
      <c r="G50" s="105"/>
      <c r="H50" s="105"/>
      <c r="I50" s="105"/>
      <c r="J50" s="105"/>
    </row>
    <row r="51" spans="2:10" ht="20.100000000000001" customHeight="1" x14ac:dyDescent="0.15">
      <c r="B51" s="105"/>
      <c r="C51" s="106"/>
      <c r="D51" s="105"/>
      <c r="E51" s="105"/>
      <c r="F51" s="105"/>
      <c r="G51" s="105"/>
      <c r="H51" s="105"/>
      <c r="I51" s="105"/>
      <c r="J51" s="105"/>
    </row>
    <row r="52" spans="2:10" ht="20.100000000000001" customHeight="1" x14ac:dyDescent="0.15">
      <c r="B52" s="105"/>
      <c r="C52" s="106"/>
      <c r="D52" s="105"/>
      <c r="E52" s="105"/>
      <c r="F52" s="105"/>
      <c r="G52" s="105"/>
      <c r="H52" s="105"/>
      <c r="I52" s="105"/>
      <c r="J52" s="105"/>
    </row>
    <row r="53" spans="2:10" ht="20.100000000000001" customHeight="1" x14ac:dyDescent="0.15">
      <c r="B53" s="105"/>
      <c r="C53" s="106"/>
      <c r="D53" s="105"/>
      <c r="E53" s="105"/>
      <c r="F53" s="105"/>
      <c r="G53" s="105"/>
      <c r="H53" s="105"/>
      <c r="I53" s="105"/>
      <c r="J53" s="105"/>
    </row>
    <row r="54" spans="2:10" ht="20.100000000000001" customHeight="1" x14ac:dyDescent="0.15">
      <c r="B54" s="105"/>
      <c r="C54" s="106"/>
      <c r="D54" s="105"/>
      <c r="E54" s="105"/>
      <c r="F54" s="105"/>
      <c r="G54" s="105"/>
      <c r="H54" s="105"/>
      <c r="I54" s="105"/>
      <c r="J54" s="105"/>
    </row>
    <row r="55" spans="2:10" ht="20.100000000000001" customHeight="1" x14ac:dyDescent="0.15">
      <c r="B55" s="105"/>
      <c r="C55" s="106"/>
      <c r="D55" s="105"/>
      <c r="E55" s="105"/>
      <c r="F55" s="105"/>
      <c r="G55" s="105"/>
      <c r="H55" s="105"/>
      <c r="I55" s="105"/>
      <c r="J55" s="105"/>
    </row>
  </sheetData>
  <sheetProtection sheet="1" objects="1" scenarios="1"/>
  <mergeCells count="145">
    <mergeCell ref="B3:J4"/>
    <mergeCell ref="B5:B6"/>
    <mergeCell ref="C5:C6"/>
    <mergeCell ref="D5:F5"/>
    <mergeCell ref="G5:H6"/>
    <mergeCell ref="I5:I6"/>
    <mergeCell ref="J5:J6"/>
    <mergeCell ref="G7:H8"/>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1:I12"/>
    <mergeCell ref="J11:J12"/>
    <mergeCell ref="G15:H16"/>
    <mergeCell ref="I15:I16"/>
    <mergeCell ref="J15:J16"/>
    <mergeCell ref="B17:B18"/>
    <mergeCell ref="C17:C18"/>
    <mergeCell ref="D17:D18"/>
    <mergeCell ref="E17:E18"/>
    <mergeCell ref="F17:F18"/>
    <mergeCell ref="G17:H18"/>
    <mergeCell ref="B15:B16"/>
    <mergeCell ref="C15:C16"/>
    <mergeCell ref="D15:D16"/>
    <mergeCell ref="E15:E16"/>
    <mergeCell ref="F15:F16"/>
    <mergeCell ref="I17:I18"/>
    <mergeCell ref="J17:J18"/>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19:I20"/>
    <mergeCell ref="J19:J20"/>
    <mergeCell ref="G23:H24"/>
    <mergeCell ref="I23:I24"/>
    <mergeCell ref="J23:J24"/>
    <mergeCell ref="B25:B26"/>
    <mergeCell ref="C25:C26"/>
    <mergeCell ref="D25:D26"/>
    <mergeCell ref="E25:E26"/>
    <mergeCell ref="F25:F26"/>
    <mergeCell ref="G25:H26"/>
    <mergeCell ref="B23:B24"/>
    <mergeCell ref="C23:C24"/>
    <mergeCell ref="D23:D24"/>
    <mergeCell ref="E23:E24"/>
    <mergeCell ref="F23:F24"/>
    <mergeCell ref="I25:I26"/>
    <mergeCell ref="J25:J26"/>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27:I28"/>
    <mergeCell ref="J27:J28"/>
    <mergeCell ref="G31:H32"/>
    <mergeCell ref="I31:I32"/>
    <mergeCell ref="J31:J32"/>
    <mergeCell ref="B33:B34"/>
    <mergeCell ref="C33:C34"/>
    <mergeCell ref="D33:D34"/>
    <mergeCell ref="E33:E34"/>
    <mergeCell ref="F33:F34"/>
    <mergeCell ref="G33:H34"/>
    <mergeCell ref="B31:B32"/>
    <mergeCell ref="C31:C32"/>
    <mergeCell ref="D31:D32"/>
    <mergeCell ref="E31:E32"/>
    <mergeCell ref="F31:F32"/>
    <mergeCell ref="I33:I34"/>
    <mergeCell ref="J33:J34"/>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5:I36"/>
    <mergeCell ref="J35:J36"/>
    <mergeCell ref="G39:H40"/>
    <mergeCell ref="I39:I40"/>
    <mergeCell ref="J39:J40"/>
    <mergeCell ref="C43:J44"/>
    <mergeCell ref="B39:B40"/>
    <mergeCell ref="C39:C40"/>
    <mergeCell ref="D39:D40"/>
    <mergeCell ref="E39:E40"/>
    <mergeCell ref="F39:F40"/>
    <mergeCell ref="B42:J42"/>
  </mergeCells>
  <phoneticPr fontId="3"/>
  <dataValidations count="1">
    <dataValidation type="list" allowBlank="1" showInputMessage="1" showErrorMessage="1" sqref="G7:H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33</vt:i4>
      </vt:variant>
    </vt:vector>
  </HeadingPairs>
  <TitlesOfParts>
    <vt:vector size="52" baseType="lpstr">
      <vt:lpstr>DB用転記シート</vt:lpstr>
      <vt:lpstr>プルダウン用リスト</vt:lpstr>
      <vt:lpstr>申請書の作成にあたって</vt:lpstr>
      <vt:lpstr>電子申請（jGrants）入力用シート</vt:lpstr>
      <vt:lpstr>交付申請書類</vt:lpstr>
      <vt:lpstr>1.補助金交付申請書（鑑）</vt:lpstr>
      <vt:lpstr>1.補助金交付申請書（2枚目）</vt:lpstr>
      <vt:lpstr>別紙1、別紙２</vt:lpstr>
      <vt:lpstr>別紙3</vt:lpstr>
      <vt:lpstr>別紙3（共同申請者）</vt:lpstr>
      <vt:lpstr>別紙4</vt:lpstr>
      <vt:lpstr>2-1-1_実施概要書</vt:lpstr>
      <vt:lpstr>2-2導入事業経費の配分 (蓄電システム)</vt:lpstr>
      <vt:lpstr>2-2導入事業経費の配分 (水電解装置)</vt:lpstr>
      <vt:lpstr>2-4補助事業に要する経費及びその調達方法</vt:lpstr>
      <vt:lpstr>2-6補助対象設備の機器リスト（蓄電システム）</vt:lpstr>
      <vt:lpstr>2-6補助対象設備の機器リスト（水電解装置）</vt:lpstr>
      <vt:lpstr>2-11事業実施体制</vt:lpstr>
      <vt:lpstr>2-12事業実施予定スケジュール</vt:lpstr>
      <vt:lpstr>'1.補助金交付申請書（2枚目）'!Print_Area</vt:lpstr>
      <vt:lpstr>'1.補助金交付申請書（鑑）'!Print_Area</vt:lpstr>
      <vt:lpstr>'2-1-1_実施概要書'!Print_Area</vt:lpstr>
      <vt:lpstr>'2-11事業実施体制'!Print_Area</vt:lpstr>
      <vt:lpstr>'2-12事業実施予定スケジュール'!Print_Area</vt:lpstr>
      <vt:lpstr>'2-2導入事業経費の配分 (水電解装置)'!Print_Area</vt:lpstr>
      <vt:lpstr>'2-2導入事業経費の配分 (蓄電システム)'!Print_Area</vt:lpstr>
      <vt:lpstr>'2-4補助事業に要する経費及びその調達方法'!Print_Area</vt:lpstr>
      <vt:lpstr>'2-6補助対象設備の機器リスト（水電解装置）'!Print_Area</vt:lpstr>
      <vt:lpstr>'2-6補助対象設備の機器リスト（蓄電システム）'!Print_Area</vt:lpstr>
      <vt:lpstr>交付申請書類!Print_Area</vt:lpstr>
      <vt:lpstr>申請書の作成にあたって!Print_Area</vt:lpstr>
      <vt:lpstr>'別紙1、別紙２'!Print_Area</vt:lpstr>
      <vt:lpstr>別紙3!Print_Area</vt:lpstr>
      <vt:lpstr>'別紙3（共同申請者）'!Print_Area</vt:lpstr>
      <vt:lpstr>別紙4!Print_Area</vt:lpstr>
      <vt:lpstr>'2-1-1_実施概要書'!Print_Titles</vt:lpstr>
      <vt:lpstr>交付申請書類!Print_Titles</vt:lpstr>
      <vt:lpstr>一般送配電事業者</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2023-04-24T00:53:01Z</cp:lastPrinted>
  <dcterms:created xsi:type="dcterms:W3CDTF">2019-04-04T08:12:09Z</dcterms:created>
  <dcterms:modified xsi:type="dcterms:W3CDTF">2023-05-17T07:31:57Z</dcterms:modified>
</cp:coreProperties>
</file>