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rai\Downloads\"/>
    </mc:Choice>
  </mc:AlternateContent>
  <xr:revisionPtr revIDLastSave="0" documentId="13_ncr:1_{E4B4293D-731D-4F9F-8EEA-CC835B58DA9A}" xr6:coauthVersionLast="47" xr6:coauthVersionMax="47" xr10:uidLastSave="{00000000-0000-0000-0000-000000000000}"/>
  <bookViews>
    <workbookView xWindow="-28920" yWindow="-2190" windowWidth="29040" windowHeight="15720" xr2:uid="{DCC5744A-E6B2-4630-A761-789010DDE282}"/>
  </bookViews>
  <sheets>
    <sheet name="様式２別添２" sheetId="4" r:id="rId1"/>
    <sheet name="記入例" sheetId="3" r:id="rId2"/>
  </sheets>
  <definedNames>
    <definedName name="_xlnm.Print_Area" localSheetId="1">記入例!$A$1:$F$39</definedName>
    <definedName name="_xlnm.Print_Area" localSheetId="0">様式２別添２!$A$1:$F$39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3" l="1"/>
  <c r="D26" i="4"/>
  <c r="F26" i="4" s="1"/>
  <c r="C26" i="4"/>
  <c r="C33" i="4" s="1"/>
  <c r="D26" i="3"/>
  <c r="C26" i="3"/>
  <c r="C33" i="3" s="1"/>
  <c r="C34" i="4" l="1"/>
  <c r="C9" i="3"/>
  <c r="C34" i="3"/>
  <c r="C9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26" authorId="0" shapeId="0" xr:uid="{16B27953-2C04-4F2C-8990-B1937B6F1820}">
      <text>
        <r>
          <rPr>
            <b/>
            <sz val="11"/>
            <color indexed="81"/>
            <rFont val="游ゴシック"/>
            <family val="3"/>
            <charset val="128"/>
            <scheme val="minor"/>
          </rPr>
          <t>作成者:</t>
        </r>
        <r>
          <rPr>
            <sz val="11"/>
            <color indexed="81"/>
            <rFont val="游ゴシック"/>
            <family val="3"/>
            <charset val="128"/>
            <scheme val="minor"/>
          </rPr>
          <t xml:space="preserve">
「（３）補助率」で選択した補助率を、補助対象経費の合計額に乗じた金額が自動反映されます。
※「（２）類型」毎の上限額を超えている場合は上限額が表示されます。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26" authorId="0" shapeId="0" xr:uid="{07B6D8F7-3834-4596-A5CC-8031A622BDB6}">
      <text>
        <r>
          <rPr>
            <b/>
            <sz val="11"/>
            <color indexed="81"/>
            <rFont val="游ゴシック"/>
            <family val="3"/>
            <charset val="128"/>
            <scheme val="minor"/>
          </rPr>
          <t>作成者:</t>
        </r>
        <r>
          <rPr>
            <sz val="11"/>
            <color indexed="81"/>
            <rFont val="游ゴシック"/>
            <family val="3"/>
            <charset val="128"/>
            <scheme val="minor"/>
          </rPr>
          <t xml:space="preserve">
「（３）補助率」で選択した補助率を、補助対象経費の合計額に乗じた金額が自動反映されます。
※「（２）類型」毎の上限額を超えている場合は上限額が表示されます。</t>
        </r>
      </text>
    </comment>
  </commentList>
</comments>
</file>

<file path=xl/sharedStrings.xml><?xml version="1.0" encoding="utf-8"?>
<sst xmlns="http://schemas.openxmlformats.org/spreadsheetml/2006/main" count="98" uniqueCount="49">
  <si>
    <t>様式２別添２</t>
  </si>
  <si>
    <t>貿易投資促進事業費補助金（貿易プラットフォーム活用による貿易手続きデジタル化推進事業）提案書　積算内訳書</t>
    <rPh sb="43" eb="46">
      <t>テイアンショ</t>
    </rPh>
    <rPh sb="51" eb="52">
      <t>ショ</t>
    </rPh>
    <phoneticPr fontId="3"/>
  </si>
  <si>
    <t>１．積算内訳書</t>
    <rPh sb="2" eb="7">
      <t>セキサンウチワケショ</t>
    </rPh>
    <phoneticPr fontId="2"/>
  </si>
  <si>
    <t>（１）</t>
    <phoneticPr fontId="3"/>
  </si>
  <si>
    <t>申請者（法人名）</t>
    <rPh sb="0" eb="3">
      <t>シンセイシャ</t>
    </rPh>
    <rPh sb="4" eb="7">
      <t>ホウジンメイ</t>
    </rPh>
    <phoneticPr fontId="3"/>
  </si>
  <si>
    <t>（２）</t>
  </si>
  <si>
    <t>類型</t>
  </si>
  <si>
    <t>※プルダウン選択してください</t>
    <rPh sb="6" eb="8">
      <t>センタク</t>
    </rPh>
    <phoneticPr fontId="3"/>
  </si>
  <si>
    <t>（３）</t>
  </si>
  <si>
    <t>補助率</t>
    <rPh sb="0" eb="3">
      <t>ホジョリツ</t>
    </rPh>
    <phoneticPr fontId="3"/>
  </si>
  <si>
    <t>中小企業２/３</t>
  </si>
  <si>
    <t>（４）</t>
  </si>
  <si>
    <t>（５）</t>
    <phoneticPr fontId="3"/>
  </si>
  <si>
    <t>積算内訳</t>
    <rPh sb="0" eb="2">
      <t>セキサン</t>
    </rPh>
    <rPh sb="2" eb="4">
      <t>ウチワケ</t>
    </rPh>
    <phoneticPr fontId="3"/>
  </si>
  <si>
    <t>区分</t>
    <rPh sb="0" eb="2">
      <t>クブン</t>
    </rPh>
    <phoneticPr fontId="3"/>
  </si>
  <si>
    <t>内訳</t>
    <rPh sb="0" eb="2">
      <t>ウチワケ</t>
    </rPh>
    <phoneticPr fontId="3"/>
  </si>
  <si>
    <t>補助事業に関する経費</t>
    <phoneticPr fontId="3"/>
  </si>
  <si>
    <t>補助対象経費</t>
    <rPh sb="0" eb="6">
      <t>ホジョタイショウケイヒ</t>
    </rPh>
    <phoneticPr fontId="3"/>
  </si>
  <si>
    <t>積算根拠　※簡潔に記載して下さい</t>
    <rPh sb="0" eb="4">
      <t>セキサンコンキョ</t>
    </rPh>
    <rPh sb="6" eb="8">
      <t>カンケツ</t>
    </rPh>
    <rPh sb="9" eb="11">
      <t>キサイ</t>
    </rPh>
    <rPh sb="13" eb="14">
      <t>クダ</t>
    </rPh>
    <phoneticPr fontId="3"/>
  </si>
  <si>
    <t>補助金交付申請額</t>
    <rPh sb="0" eb="3">
      <t>ホジョキン</t>
    </rPh>
    <rPh sb="3" eb="5">
      <t>コウフ</t>
    </rPh>
    <rPh sb="5" eb="7">
      <t>シンセイ</t>
    </rPh>
    <rPh sb="7" eb="8">
      <t>ガク</t>
    </rPh>
    <phoneticPr fontId="3"/>
  </si>
  <si>
    <t>事業費</t>
    <rPh sb="0" eb="3">
      <t>ジギョウヒ</t>
    </rPh>
    <phoneticPr fontId="3"/>
  </si>
  <si>
    <t>合計額</t>
    <rPh sb="0" eb="3">
      <t>ゴウケイガク</t>
    </rPh>
    <phoneticPr fontId="3"/>
  </si>
  <si>
    <t>※補助対象経費について、公募要領の「２－３（５）補助対象経費からの消費税額の除外」のとおり、</t>
    <rPh sb="1" eb="7">
      <t>ホジョタイショウケイヒ</t>
    </rPh>
    <phoneticPr fontId="3"/>
  </si>
  <si>
    <t>　原則、消費税等を除外して計上してください。</t>
    <phoneticPr fontId="3"/>
  </si>
  <si>
    <t>２．資金計画</t>
    <rPh sb="2" eb="6">
      <t>シキンケイカク</t>
    </rPh>
    <phoneticPr fontId="3"/>
  </si>
  <si>
    <t>補助事業に要する経費</t>
    <rPh sb="0" eb="4">
      <t>ホジョジギョウ</t>
    </rPh>
    <rPh sb="5" eb="6">
      <t>ヨウ</t>
    </rPh>
    <rPh sb="8" eb="10">
      <t>ケイヒ</t>
    </rPh>
    <phoneticPr fontId="3"/>
  </si>
  <si>
    <t>補助金充当（予定）額</t>
    <rPh sb="0" eb="3">
      <t>ホジョキン</t>
    </rPh>
    <rPh sb="3" eb="5">
      <t>ジュウトウ</t>
    </rPh>
    <rPh sb="6" eb="8">
      <t>ヨテイ</t>
    </rPh>
    <rPh sb="9" eb="10">
      <t>ガク</t>
    </rPh>
    <phoneticPr fontId="3"/>
  </si>
  <si>
    <t>金融機関等からの借入れ（予定）額</t>
    <rPh sb="0" eb="5">
      <t>キンユウキカントウ</t>
    </rPh>
    <rPh sb="8" eb="10">
      <t>カリイレ</t>
    </rPh>
    <rPh sb="12" eb="14">
      <t>ヨテイ</t>
    </rPh>
    <rPh sb="15" eb="16">
      <t>ガク</t>
    </rPh>
    <phoneticPr fontId="3"/>
  </si>
  <si>
    <t>※借入を予定していない場合は、「0」を入力してください。</t>
    <rPh sb="1" eb="3">
      <t>カリイレ</t>
    </rPh>
    <rPh sb="4" eb="6">
      <t>ヨテイ</t>
    </rPh>
    <rPh sb="11" eb="13">
      <t>バアイ</t>
    </rPh>
    <rPh sb="19" eb="21">
      <t>ニュウリョク</t>
    </rPh>
    <phoneticPr fontId="3"/>
  </si>
  <si>
    <t>借入条件：補助事業取得財産の担保予定</t>
    <rPh sb="0" eb="2">
      <t>カリイレ</t>
    </rPh>
    <rPh sb="2" eb="4">
      <t>ジョウケン</t>
    </rPh>
    <phoneticPr fontId="3"/>
  </si>
  <si>
    <t>※プルダウン選択してください。</t>
    <phoneticPr fontId="3"/>
  </si>
  <si>
    <t>（５）</t>
  </si>
  <si>
    <t>自己資金充当額</t>
    <rPh sb="0" eb="4">
      <t>ジコシキン</t>
    </rPh>
    <rPh sb="4" eb="6">
      <t>ジュウトウ</t>
    </rPh>
    <rPh sb="6" eb="7">
      <t>ガク</t>
    </rPh>
    <phoneticPr fontId="3"/>
  </si>
  <si>
    <t>（６）</t>
  </si>
  <si>
    <t>収入金</t>
    <rPh sb="0" eb="3">
      <t>シュウニュウキン</t>
    </rPh>
    <phoneticPr fontId="3"/>
  </si>
  <si>
    <t>※収入金の見込みがない場合は「0」を入力してください。</t>
    <rPh sb="1" eb="4">
      <t>シュウニュウキン</t>
    </rPh>
    <rPh sb="5" eb="7">
      <t>ミコ</t>
    </rPh>
    <rPh sb="11" eb="13">
      <t>バアイ</t>
    </rPh>
    <rPh sb="18" eb="20">
      <t>ニュウリョク</t>
    </rPh>
    <phoneticPr fontId="3"/>
  </si>
  <si>
    <t>収入金の詳細
※収入金の見込みが有る場合のみ記載</t>
    <rPh sb="0" eb="3">
      <t>シュウニュウキン</t>
    </rPh>
    <rPh sb="4" eb="6">
      <t>ショウサイ</t>
    </rPh>
    <rPh sb="8" eb="11">
      <t>シュウニュウキン</t>
    </rPh>
    <rPh sb="12" eb="14">
      <t>ミコ</t>
    </rPh>
    <rPh sb="16" eb="17">
      <t>ア</t>
    </rPh>
    <rPh sb="18" eb="20">
      <t>バアイ</t>
    </rPh>
    <rPh sb="22" eb="24">
      <t>キサイ</t>
    </rPh>
    <phoneticPr fontId="3"/>
  </si>
  <si>
    <t>○○株式会社／株式会社○○</t>
    <rPh sb="2" eb="6">
      <t>カブシキガイシャ</t>
    </rPh>
    <rPh sb="7" eb="11">
      <t>カブシキカイシャ</t>
    </rPh>
    <phoneticPr fontId="3"/>
  </si>
  <si>
    <t>【類型1】　上限額3000万円</t>
  </si>
  <si>
    <t>人件費</t>
    <rPh sb="0" eb="3">
      <t>ジンケンヒ</t>
    </rPh>
    <phoneticPr fontId="2"/>
  </si>
  <si>
    <t>①PF接続モジュール作成のための稼働人員○名×単価●円×●時間×●ヶ月
②AAAシステム改修のための稼働人員○名×単価●円×●時間×●ヶ月
・・・・
＊様式２別添１の事業概略の構成図と整合させてフェーズ毎の予算を記載してください</t>
    <rPh sb="3" eb="5">
      <t>セツゾク</t>
    </rPh>
    <rPh sb="10" eb="12">
      <t>サクセイ</t>
    </rPh>
    <rPh sb="44" eb="46">
      <t>カイシュウ</t>
    </rPh>
    <rPh sb="76" eb="78">
      <t>ヨウシキ</t>
    </rPh>
    <rPh sb="79" eb="81">
      <t>ベッテン</t>
    </rPh>
    <rPh sb="83" eb="87">
      <t>ジギョウガイリャク</t>
    </rPh>
    <rPh sb="88" eb="91">
      <t>コウセイズ</t>
    </rPh>
    <rPh sb="92" eb="94">
      <t>セイゴウ</t>
    </rPh>
    <rPh sb="101" eb="102">
      <t>ゴト</t>
    </rPh>
    <rPh sb="103" eb="105">
      <t>ヨサン</t>
    </rPh>
    <rPh sb="106" eb="108">
      <t>キサイ</t>
    </rPh>
    <phoneticPr fontId="3"/>
  </si>
  <si>
    <t>旅費</t>
    <rPh sb="0" eb="2">
      <t>リョヒ</t>
    </rPh>
    <phoneticPr fontId="2"/>
  </si>
  <si>
    <t>●円×●人×●回（東京-北海道移動想定）</t>
    <phoneticPr fontId="3"/>
  </si>
  <si>
    <t>補助員人件費</t>
    <rPh sb="0" eb="3">
      <t>ホジョイン</t>
    </rPh>
    <rPh sb="3" eb="6">
      <t>ジンケンヒ</t>
    </rPh>
    <phoneticPr fontId="2"/>
  </si>
  <si>
    <t>●円×●人×●日（●テスト要員）</t>
    <rPh sb="7" eb="8">
      <t>ニチ</t>
    </rPh>
    <rPh sb="13" eb="15">
      <t>ヨウイン</t>
    </rPh>
    <phoneticPr fontId="3"/>
  </si>
  <si>
    <r>
      <rPr>
        <sz val="10"/>
        <rFont val="游ゴシック"/>
        <family val="3"/>
        <charset val="128"/>
        <scheme val="minor"/>
      </rPr>
      <t>委託・外注</t>
    </r>
    <r>
      <rPr>
        <sz val="10"/>
        <color theme="1"/>
        <rFont val="游ゴシック"/>
        <family val="3"/>
        <charset val="128"/>
        <scheme val="minor"/>
      </rPr>
      <t>費</t>
    </r>
    <rPh sb="0" eb="2">
      <t>イタク</t>
    </rPh>
    <rPh sb="3" eb="6">
      <t>ガイチュウヒ</t>
    </rPh>
    <phoneticPr fontId="2"/>
  </si>
  <si>
    <t>①PF接続モジュール作成のための稼働人員○名×単価●円×●時間×●ヶ月
②AAAシステム改修のための稼働人員○名×単価●円×●時間×●ヶ月
・・・・
＊様式２別添１の事業概略の構成図と整合させてフェーズ毎の予算を記載してください</t>
    <phoneticPr fontId="3"/>
  </si>
  <si>
    <t>なし</t>
  </si>
  <si>
    <t>※（５）積算内訳の補助金交付申請額が自動反映されます</t>
    <rPh sb="4" eb="8">
      <t>セキサンウチワケ</t>
    </rPh>
    <rPh sb="9" eb="12">
      <t>ホジョキン</t>
    </rPh>
    <rPh sb="12" eb="14">
      <t>コウフ</t>
    </rPh>
    <rPh sb="14" eb="16">
      <t>シンセイ</t>
    </rPh>
    <rPh sb="16" eb="17">
      <t>ガク</t>
    </rPh>
    <rPh sb="18" eb="22">
      <t>ジドウハンエイ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</si>
</sst>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#,##0&quot;円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indexed="81"/>
      <name val="游ゴシック"/>
      <family val="3"/>
      <charset val="128"/>
      <scheme val="minor"/>
    </font>
    <font>
      <sz val="11"/>
      <color indexed="8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vertical="center" wrapText="1"/>
      <protection locked="0"/>
    </xf>
    <xf numFmtId="38" fontId="4" fillId="0" borderId="1" xfId="1" applyFont="1" applyFill="1" applyBorder="1" applyAlignment="1" applyProtection="1">
      <alignment vertical="center" wrapText="1"/>
      <protection locked="0"/>
    </xf>
    <xf numFmtId="38" fontId="4" fillId="0" borderId="10" xfId="1" applyFont="1" applyFill="1" applyBorder="1" applyAlignment="1" applyProtection="1">
      <alignment vertical="center" wrapText="1"/>
      <protection locked="0"/>
    </xf>
    <xf numFmtId="0" fontId="4" fillId="0" borderId="11" xfId="0" applyFont="1" applyBorder="1" applyAlignment="1">
      <alignment vertical="center" wrapText="1"/>
    </xf>
    <xf numFmtId="0" fontId="4" fillId="0" borderId="9" xfId="0" applyFont="1" applyBorder="1">
      <alignment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38" fontId="4" fillId="0" borderId="5" xfId="1" applyFont="1" applyFill="1" applyBorder="1" applyAlignment="1" applyProtection="1">
      <alignment vertical="center" wrapText="1"/>
      <protection locked="0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8" fontId="4" fillId="0" borderId="7" xfId="1" applyFont="1" applyFill="1" applyBorder="1" applyAlignment="1">
      <alignment vertical="center" wrapTex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Alignment="1" applyProtection="1">
      <alignment vertical="center" wrapText="1" shrinkToFit="1"/>
      <protection locked="0"/>
    </xf>
    <xf numFmtId="38" fontId="7" fillId="0" borderId="8" xfId="1" applyFont="1" applyFill="1" applyBorder="1" applyAlignment="1">
      <alignment horizontal="right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 shrinkToFit="1"/>
      <protection locked="0"/>
    </xf>
    <xf numFmtId="0" fontId="4" fillId="0" borderId="4" xfId="0" applyFont="1" applyBorder="1" applyAlignment="1" applyProtection="1">
      <alignment horizontal="center" vertical="center" wrapText="1" shrinkToFit="1"/>
      <protection locked="0"/>
    </xf>
    <xf numFmtId="0" fontId="4" fillId="0" borderId="12" xfId="0" applyFont="1" applyBorder="1" applyAlignment="1" applyProtection="1">
      <alignment horizontal="center" vertical="center" wrapText="1" shrinkToFit="1"/>
      <protection locked="0"/>
    </xf>
    <xf numFmtId="0" fontId="4" fillId="0" borderId="13" xfId="0" applyFont="1" applyBorder="1" applyAlignment="1" applyProtection="1">
      <alignment horizontal="center" vertical="center" wrapText="1" shrinkToFi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176" fontId="4" fillId="0" borderId="2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2" xfId="1" applyNumberFormat="1" applyFont="1" applyFill="1" applyBorder="1" applyAlignment="1">
      <alignment horizontal="right" vertical="center"/>
    </xf>
    <xf numFmtId="176" fontId="4" fillId="0" borderId="4" xfId="1" applyNumberFormat="1" applyFont="1" applyFill="1" applyBorder="1" applyAlignment="1">
      <alignment horizontal="right" vertical="center"/>
    </xf>
    <xf numFmtId="176" fontId="4" fillId="0" borderId="2" xfId="1" applyNumberFormat="1" applyFont="1" applyFill="1" applyBorder="1" applyAlignment="1" applyProtection="1">
      <alignment horizontal="right" vertical="center"/>
      <protection locked="0"/>
    </xf>
    <xf numFmtId="176" fontId="4" fillId="0" borderId="4" xfId="1" applyNumberFormat="1" applyFont="1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177" fontId="4" fillId="0" borderId="2" xfId="1" applyNumberFormat="1" applyFont="1" applyFill="1" applyBorder="1" applyAlignment="1" applyProtection="1">
      <alignment horizontal="right" vertical="center"/>
      <protection locked="0"/>
    </xf>
    <xf numFmtId="177" fontId="4" fillId="0" borderId="4" xfId="1" applyNumberFormat="1" applyFont="1" applyFill="1" applyBorder="1" applyAlignment="1" applyProtection="1">
      <alignment horizontal="right" vertical="center"/>
      <protection locked="0"/>
    </xf>
    <xf numFmtId="0" fontId="6" fillId="0" borderId="2" xfId="0" applyFont="1" applyBorder="1" applyAlignment="1" applyProtection="1">
      <alignment horizontal="center" vertical="center" wrapText="1" shrinkToFit="1"/>
      <protection locked="0"/>
    </xf>
    <xf numFmtId="0" fontId="6" fillId="0" borderId="4" xfId="0" applyFont="1" applyBorder="1" applyAlignment="1" applyProtection="1">
      <alignment horizontal="center" vertical="center" wrapText="1" shrinkToFit="1"/>
      <protection locked="0"/>
    </xf>
  </cellXfs>
  <cellStyles count="2">
    <cellStyle name="桁区切り" xfId="1" builtinId="6"/>
    <cellStyle name="標準" xfId="0" builtinId="0"/>
  </cellStyles>
  <dxfs count="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0ECCA-9E6A-4694-AEC7-E63FFEEB9D75}">
  <dimension ref="A1:F39"/>
  <sheetViews>
    <sheetView tabSelected="1" view="pageBreakPreview" zoomScaleNormal="100" zoomScaleSheetLayoutView="100" workbookViewId="0"/>
  </sheetViews>
  <sheetFormatPr defaultColWidth="8.58203125" defaultRowHeight="16.5" x14ac:dyDescent="0.55000000000000004"/>
  <cols>
    <col min="1" max="1" width="12.25" style="1" customWidth="1"/>
    <col min="2" max="2" width="16" style="1" customWidth="1"/>
    <col min="3" max="4" width="13.25" style="1" customWidth="1"/>
    <col min="5" max="5" width="36" style="1" customWidth="1"/>
    <col min="6" max="6" width="16.08203125" style="1" customWidth="1"/>
    <col min="7" max="7" width="17.08203125" style="1" customWidth="1"/>
    <col min="8" max="16384" width="8.58203125" style="1"/>
  </cols>
  <sheetData>
    <row r="1" spans="1:6" x14ac:dyDescent="0.55000000000000004">
      <c r="A1" s="1" t="s">
        <v>0</v>
      </c>
    </row>
    <row r="3" spans="1:6" x14ac:dyDescent="0.55000000000000004">
      <c r="A3" s="32" t="s">
        <v>1</v>
      </c>
      <c r="B3" s="32"/>
      <c r="C3" s="32"/>
      <c r="D3" s="32"/>
      <c r="E3" s="32"/>
      <c r="F3" s="32"/>
    </row>
    <row r="5" spans="1:6" x14ac:dyDescent="0.55000000000000004">
      <c r="A5" s="1" t="s">
        <v>2</v>
      </c>
      <c r="D5" s="2"/>
      <c r="E5" s="2"/>
      <c r="F5" s="2"/>
    </row>
    <row r="6" spans="1:6" x14ac:dyDescent="0.55000000000000004">
      <c r="A6" s="3" t="s">
        <v>3</v>
      </c>
      <c r="B6" s="26" t="s">
        <v>4</v>
      </c>
      <c r="C6" s="33"/>
      <c r="D6" s="34"/>
      <c r="E6" s="27"/>
      <c r="F6" s="2"/>
    </row>
    <row r="7" spans="1:6" x14ac:dyDescent="0.55000000000000004">
      <c r="A7" s="3" t="s">
        <v>5</v>
      </c>
      <c r="B7" s="4" t="s">
        <v>6</v>
      </c>
      <c r="C7" s="35"/>
      <c r="D7" s="36"/>
      <c r="E7" s="1" t="s">
        <v>7</v>
      </c>
      <c r="F7" s="2"/>
    </row>
    <row r="8" spans="1:6" x14ac:dyDescent="0.55000000000000004">
      <c r="A8" s="3" t="s">
        <v>8</v>
      </c>
      <c r="B8" s="5" t="s">
        <v>9</v>
      </c>
      <c r="C8" s="37"/>
      <c r="D8" s="38"/>
      <c r="E8" s="1" t="s">
        <v>7</v>
      </c>
      <c r="F8" s="2"/>
    </row>
    <row r="9" spans="1:6" x14ac:dyDescent="0.55000000000000004">
      <c r="A9" s="3" t="s">
        <v>11</v>
      </c>
      <c r="B9" s="6" t="s">
        <v>19</v>
      </c>
      <c r="C9" s="39">
        <f>F26</f>
        <v>0</v>
      </c>
      <c r="D9" s="40"/>
      <c r="E9" s="1" t="s">
        <v>48</v>
      </c>
      <c r="F9" s="2"/>
    </row>
    <row r="10" spans="1:6" ht="17" thickBot="1" x14ac:dyDescent="0.6">
      <c r="A10" s="3" t="s">
        <v>12</v>
      </c>
      <c r="B10" s="6" t="s">
        <v>13</v>
      </c>
      <c r="D10" s="2"/>
      <c r="E10" s="2"/>
      <c r="F10" s="2"/>
    </row>
    <row r="11" spans="1:6" ht="17" thickBot="1" x14ac:dyDescent="0.6">
      <c r="A11" s="7" t="s">
        <v>14</v>
      </c>
      <c r="B11" s="8" t="s">
        <v>15</v>
      </c>
      <c r="C11" s="9" t="s">
        <v>16</v>
      </c>
      <c r="D11" s="9" t="s">
        <v>17</v>
      </c>
      <c r="E11" s="9" t="s">
        <v>18</v>
      </c>
      <c r="F11" s="10" t="s">
        <v>19</v>
      </c>
    </row>
    <row r="12" spans="1:6" x14ac:dyDescent="0.55000000000000004">
      <c r="A12" s="11" t="s">
        <v>20</v>
      </c>
      <c r="B12" s="12"/>
      <c r="C12" s="13"/>
      <c r="D12" s="13"/>
      <c r="E12" s="14"/>
      <c r="F12" s="15"/>
    </row>
    <row r="13" spans="1:6" x14ac:dyDescent="0.55000000000000004">
      <c r="A13" s="16"/>
      <c r="B13" s="17"/>
      <c r="C13" s="13"/>
      <c r="D13" s="13"/>
      <c r="E13" s="13"/>
      <c r="F13" s="15"/>
    </row>
    <row r="14" spans="1:6" x14ac:dyDescent="0.55000000000000004">
      <c r="A14" s="16"/>
      <c r="B14" s="17"/>
      <c r="C14" s="13"/>
      <c r="D14" s="13"/>
      <c r="E14" s="13"/>
      <c r="F14" s="15"/>
    </row>
    <row r="15" spans="1:6" x14ac:dyDescent="0.55000000000000004">
      <c r="A15" s="16"/>
      <c r="B15" s="17"/>
      <c r="C15" s="13"/>
      <c r="D15" s="13"/>
      <c r="E15" s="13"/>
      <c r="F15" s="15"/>
    </row>
    <row r="16" spans="1:6" x14ac:dyDescent="0.55000000000000004">
      <c r="A16" s="16"/>
      <c r="B16" s="17"/>
      <c r="C16" s="13"/>
      <c r="D16" s="13"/>
      <c r="E16" s="13"/>
      <c r="F16" s="15"/>
    </row>
    <row r="17" spans="1:6" x14ac:dyDescent="0.55000000000000004">
      <c r="A17" s="16"/>
      <c r="B17" s="17"/>
      <c r="C17" s="13"/>
      <c r="D17" s="13"/>
      <c r="E17" s="13"/>
      <c r="F17" s="15"/>
    </row>
    <row r="18" spans="1:6" x14ac:dyDescent="0.55000000000000004">
      <c r="A18" s="16"/>
      <c r="B18" s="17"/>
      <c r="C18" s="13"/>
      <c r="D18" s="13"/>
      <c r="E18" s="13"/>
      <c r="F18" s="15"/>
    </row>
    <row r="19" spans="1:6" x14ac:dyDescent="0.55000000000000004">
      <c r="A19" s="16"/>
      <c r="B19" s="17"/>
      <c r="C19" s="13"/>
      <c r="D19" s="13"/>
      <c r="E19" s="13"/>
      <c r="F19" s="15"/>
    </row>
    <row r="20" spans="1:6" x14ac:dyDescent="0.55000000000000004">
      <c r="A20" s="16"/>
      <c r="B20" s="17"/>
      <c r="C20" s="13"/>
      <c r="D20" s="13"/>
      <c r="E20" s="13"/>
      <c r="F20" s="15"/>
    </row>
    <row r="21" spans="1:6" x14ac:dyDescent="0.55000000000000004">
      <c r="A21" s="16"/>
      <c r="B21" s="17"/>
      <c r="C21" s="13"/>
      <c r="D21" s="13"/>
      <c r="E21" s="13"/>
      <c r="F21" s="15"/>
    </row>
    <row r="22" spans="1:6" x14ac:dyDescent="0.55000000000000004">
      <c r="A22" s="16"/>
      <c r="B22" s="17"/>
      <c r="C22" s="13"/>
      <c r="D22" s="13"/>
      <c r="E22" s="13"/>
      <c r="F22" s="15"/>
    </row>
    <row r="23" spans="1:6" x14ac:dyDescent="0.55000000000000004">
      <c r="A23" s="16"/>
      <c r="B23" s="17"/>
      <c r="C23" s="13"/>
      <c r="D23" s="13"/>
      <c r="E23" s="13"/>
      <c r="F23" s="15"/>
    </row>
    <row r="24" spans="1:6" x14ac:dyDescent="0.55000000000000004">
      <c r="A24" s="16"/>
      <c r="B24" s="17"/>
      <c r="C24" s="13"/>
      <c r="D24" s="13"/>
      <c r="E24" s="13"/>
      <c r="F24" s="15"/>
    </row>
    <row r="25" spans="1:6" ht="17" thickBot="1" x14ac:dyDescent="0.6">
      <c r="A25" s="16"/>
      <c r="B25" s="18"/>
      <c r="C25" s="19"/>
      <c r="D25" s="19"/>
      <c r="E25" s="19"/>
      <c r="F25" s="15"/>
    </row>
    <row r="26" spans="1:6" ht="30" customHeight="1" thickBot="1" x14ac:dyDescent="0.6">
      <c r="A26" s="20"/>
      <c r="B26" s="21" t="s">
        <v>21</v>
      </c>
      <c r="C26" s="22">
        <f>SUM(C12:C25)</f>
        <v>0</v>
      </c>
      <c r="D26" s="22">
        <f>SUM(D12:D25)</f>
        <v>0</v>
      </c>
      <c r="E26" s="22"/>
      <c r="F26" s="28">
        <f>IF(C7="【類型1】　上限額3000万円",IF(ROUNDDOWN(IF(C8="大企業１/２",(D26*1/2),(D26*2/3)),0)&gt;30000000,"30,000,000",ROUNDDOWN(IF(C8="大企業１/２",(D26*1/2),(D26*2/3)),0)),IF(ROUNDDOWN(IF(C8="大企業１/２",(D26*1/2),(D26*2/3)),0)&gt;50000000,"50,000,000",ROUNDDOWN(IF(C8="大企業１/２",(D26*1/2),(D26*2/3)),0)))</f>
        <v>0</v>
      </c>
    </row>
    <row r="27" spans="1:6" x14ac:dyDescent="0.55000000000000004">
      <c r="C27" s="2"/>
      <c r="D27" s="2"/>
      <c r="E27" s="2"/>
      <c r="F27" s="2"/>
    </row>
    <row r="28" spans="1:6" x14ac:dyDescent="0.55000000000000004">
      <c r="A28" s="1" t="s">
        <v>22</v>
      </c>
      <c r="C28" s="2"/>
      <c r="D28" s="2"/>
      <c r="E28" s="2"/>
      <c r="F28" s="2"/>
    </row>
    <row r="29" spans="1:6" x14ac:dyDescent="0.55000000000000004">
      <c r="A29" s="1" t="s">
        <v>23</v>
      </c>
      <c r="C29" s="2"/>
      <c r="D29" s="2"/>
      <c r="E29" s="2"/>
      <c r="F29" s="2"/>
    </row>
    <row r="30" spans="1:6" x14ac:dyDescent="0.55000000000000004">
      <c r="C30" s="2"/>
      <c r="D30" s="2"/>
      <c r="E30" s="2"/>
      <c r="F30" s="2"/>
    </row>
    <row r="31" spans="1:6" x14ac:dyDescent="0.55000000000000004">
      <c r="C31" s="2"/>
      <c r="D31" s="2"/>
      <c r="E31" s="2"/>
      <c r="F31" s="2"/>
    </row>
    <row r="32" spans="1:6" x14ac:dyDescent="0.55000000000000004">
      <c r="A32" s="1" t="s">
        <v>24</v>
      </c>
      <c r="D32" s="2"/>
      <c r="E32" s="2"/>
      <c r="F32" s="2"/>
    </row>
    <row r="33" spans="1:6" x14ac:dyDescent="0.55000000000000004">
      <c r="A33" s="3" t="s">
        <v>3</v>
      </c>
      <c r="B33" s="23" t="s">
        <v>25</v>
      </c>
      <c r="C33" s="41">
        <f>C26</f>
        <v>0</v>
      </c>
      <c r="D33" s="42"/>
      <c r="E33" s="2"/>
      <c r="F33" s="2"/>
    </row>
    <row r="34" spans="1:6" x14ac:dyDescent="0.55000000000000004">
      <c r="A34" s="3" t="s">
        <v>5</v>
      </c>
      <c r="B34" s="23" t="s">
        <v>26</v>
      </c>
      <c r="C34" s="41">
        <f>F26</f>
        <v>0</v>
      </c>
      <c r="D34" s="42"/>
      <c r="E34" s="2"/>
      <c r="F34" s="2"/>
    </row>
    <row r="35" spans="1:6" ht="33" x14ac:dyDescent="0.55000000000000004">
      <c r="A35" s="3" t="s">
        <v>8</v>
      </c>
      <c r="B35" s="24" t="s">
        <v>27</v>
      </c>
      <c r="C35" s="43">
        <v>0</v>
      </c>
      <c r="D35" s="44"/>
      <c r="E35" s="1" t="s">
        <v>28</v>
      </c>
      <c r="F35" s="2"/>
    </row>
    <row r="36" spans="1:6" ht="33" x14ac:dyDescent="0.55000000000000004">
      <c r="A36" s="3" t="s">
        <v>11</v>
      </c>
      <c r="B36" s="24" t="s">
        <v>29</v>
      </c>
      <c r="C36" s="45"/>
      <c r="D36" s="46"/>
      <c r="E36" s="1" t="s">
        <v>30</v>
      </c>
      <c r="F36" s="2"/>
    </row>
    <row r="37" spans="1:6" x14ac:dyDescent="0.55000000000000004">
      <c r="A37" s="3" t="s">
        <v>31</v>
      </c>
      <c r="B37" s="25" t="s">
        <v>32</v>
      </c>
      <c r="C37" s="47"/>
      <c r="D37" s="48"/>
      <c r="E37" s="2"/>
      <c r="F37" s="2"/>
    </row>
    <row r="38" spans="1:6" x14ac:dyDescent="0.55000000000000004">
      <c r="A38" s="3" t="s">
        <v>33</v>
      </c>
      <c r="B38" s="25" t="s">
        <v>34</v>
      </c>
      <c r="C38" s="47"/>
      <c r="D38" s="48"/>
      <c r="E38" s="1" t="s">
        <v>35</v>
      </c>
      <c r="F38" s="2"/>
    </row>
    <row r="39" spans="1:6" ht="49.5" x14ac:dyDescent="0.55000000000000004">
      <c r="B39" s="24" t="s">
        <v>36</v>
      </c>
      <c r="C39" s="29"/>
      <c r="D39" s="30"/>
      <c r="E39" s="30"/>
      <c r="F39" s="31"/>
    </row>
  </sheetData>
  <mergeCells count="12">
    <mergeCell ref="C39:F39"/>
    <mergeCell ref="A3:F3"/>
    <mergeCell ref="C6:D6"/>
    <mergeCell ref="C7:D7"/>
    <mergeCell ref="C8:D8"/>
    <mergeCell ref="C9:D9"/>
    <mergeCell ref="C33:D33"/>
    <mergeCell ref="C34:D34"/>
    <mergeCell ref="C35:D35"/>
    <mergeCell ref="C36:D36"/>
    <mergeCell ref="C37:D37"/>
    <mergeCell ref="C38:D38"/>
  </mergeCells>
  <phoneticPr fontId="3"/>
  <conditionalFormatting sqref="B12:E25">
    <cfRule type="expression" dxfId="5" priority="2">
      <formula>B12=""</formula>
    </cfRule>
  </conditionalFormatting>
  <conditionalFormatting sqref="C6:C9">
    <cfRule type="expression" dxfId="4" priority="3">
      <formula>C6=""</formula>
    </cfRule>
  </conditionalFormatting>
  <conditionalFormatting sqref="C33:C39">
    <cfRule type="expression" dxfId="3" priority="1">
      <formula>C33=""</formula>
    </cfRule>
  </conditionalFormatting>
  <dataValidations count="3">
    <dataValidation type="list" allowBlank="1" showInputMessage="1" showErrorMessage="1" sqref="C36" xr:uid="{8080A172-51C8-4660-9CA7-2D86439DFC72}">
      <formula1>"あり,なし"</formula1>
    </dataValidation>
    <dataValidation type="list" allowBlank="1" showInputMessage="1" showErrorMessage="1" sqref="C7:D7" xr:uid="{50D8E32C-3B6F-4906-9958-81BC414E8134}">
      <formula1>"【類型1】　上限額3000万円,【類型2】　上限額5000万円"</formula1>
    </dataValidation>
    <dataValidation type="list" allowBlank="1" showInputMessage="1" showErrorMessage="1" sqref="C8:D8" xr:uid="{5223B5F4-2A27-4787-AB8F-95E76F5C2DEA}">
      <formula1>"大企業１/２,中小企業２/３"</formula1>
    </dataValidation>
  </dataValidations>
  <pageMargins left="0.7" right="0.7" top="0.75" bottom="0.75" header="0.3" footer="0.3"/>
  <pageSetup paperSize="9" scale="67" orientation="portrait" r:id="rId1"/>
  <colBreaks count="1" manualBreakCount="1">
    <brk id="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A6F46-6BEB-4AC3-B4E8-42944B7005D1}">
  <dimension ref="A1:F39"/>
  <sheetViews>
    <sheetView view="pageBreakPreview" zoomScaleNormal="100" zoomScaleSheetLayoutView="100" workbookViewId="0"/>
  </sheetViews>
  <sheetFormatPr defaultColWidth="8.58203125" defaultRowHeight="16.5" x14ac:dyDescent="0.55000000000000004"/>
  <cols>
    <col min="1" max="1" width="12.25" style="1" customWidth="1"/>
    <col min="2" max="2" width="16" style="1" customWidth="1"/>
    <col min="3" max="4" width="13.25" style="1" customWidth="1"/>
    <col min="5" max="5" width="36" style="1" customWidth="1"/>
    <col min="6" max="6" width="16.08203125" style="1" customWidth="1"/>
    <col min="7" max="7" width="17.08203125" style="1" customWidth="1"/>
    <col min="8" max="16384" width="8.58203125" style="1"/>
  </cols>
  <sheetData>
    <row r="1" spans="1:6" x14ac:dyDescent="0.55000000000000004">
      <c r="A1" s="1" t="s">
        <v>0</v>
      </c>
    </row>
    <row r="3" spans="1:6" x14ac:dyDescent="0.55000000000000004">
      <c r="A3" s="32" t="s">
        <v>1</v>
      </c>
      <c r="B3" s="32"/>
      <c r="C3" s="32"/>
      <c r="D3" s="32"/>
      <c r="E3" s="32"/>
      <c r="F3" s="32"/>
    </row>
    <row r="5" spans="1:6" x14ac:dyDescent="0.55000000000000004">
      <c r="A5" s="1" t="s">
        <v>2</v>
      </c>
      <c r="D5" s="2"/>
      <c r="E5" s="2"/>
      <c r="F5" s="2"/>
    </row>
    <row r="6" spans="1:6" x14ac:dyDescent="0.55000000000000004">
      <c r="A6" s="3" t="s">
        <v>3</v>
      </c>
      <c r="B6" s="26" t="s">
        <v>4</v>
      </c>
      <c r="C6" s="49" t="s">
        <v>37</v>
      </c>
      <c r="D6" s="50"/>
      <c r="E6" s="27"/>
      <c r="F6" s="2"/>
    </row>
    <row r="7" spans="1:6" x14ac:dyDescent="0.55000000000000004">
      <c r="A7" s="3" t="s">
        <v>5</v>
      </c>
      <c r="B7" s="4" t="s">
        <v>6</v>
      </c>
      <c r="C7" s="35" t="s">
        <v>38</v>
      </c>
      <c r="D7" s="36"/>
      <c r="E7" s="1" t="s">
        <v>7</v>
      </c>
      <c r="F7" s="2"/>
    </row>
    <row r="8" spans="1:6" x14ac:dyDescent="0.55000000000000004">
      <c r="A8" s="3" t="s">
        <v>8</v>
      </c>
      <c r="B8" s="5" t="s">
        <v>9</v>
      </c>
      <c r="C8" s="37" t="s">
        <v>10</v>
      </c>
      <c r="D8" s="38"/>
      <c r="E8" s="1" t="s">
        <v>7</v>
      </c>
      <c r="F8" s="2"/>
    </row>
    <row r="9" spans="1:6" x14ac:dyDescent="0.55000000000000004">
      <c r="A9" s="3" t="s">
        <v>11</v>
      </c>
      <c r="B9" s="6" t="s">
        <v>19</v>
      </c>
      <c r="C9" s="39">
        <f>F26</f>
        <v>11613333</v>
      </c>
      <c r="D9" s="40"/>
      <c r="E9" s="1" t="s">
        <v>48</v>
      </c>
      <c r="F9" s="2"/>
    </row>
    <row r="10" spans="1:6" ht="17" thickBot="1" x14ac:dyDescent="0.6">
      <c r="A10" s="3" t="s">
        <v>12</v>
      </c>
      <c r="B10" s="6" t="s">
        <v>13</v>
      </c>
      <c r="D10" s="2"/>
      <c r="E10" s="2"/>
      <c r="F10" s="2"/>
    </row>
    <row r="11" spans="1:6" ht="17" thickBot="1" x14ac:dyDescent="0.6">
      <c r="A11" s="7" t="s">
        <v>14</v>
      </c>
      <c r="B11" s="8" t="s">
        <v>15</v>
      </c>
      <c r="C11" s="9" t="s">
        <v>16</v>
      </c>
      <c r="D11" s="9" t="s">
        <v>17</v>
      </c>
      <c r="E11" s="9" t="s">
        <v>18</v>
      </c>
      <c r="F11" s="10" t="s">
        <v>19</v>
      </c>
    </row>
    <row r="12" spans="1:6" ht="115.5" x14ac:dyDescent="0.55000000000000004">
      <c r="A12" s="11" t="s">
        <v>20</v>
      </c>
      <c r="B12" s="12" t="s">
        <v>39</v>
      </c>
      <c r="C12" s="13">
        <v>1800000</v>
      </c>
      <c r="D12" s="13">
        <v>1800000</v>
      </c>
      <c r="E12" s="14" t="s">
        <v>40</v>
      </c>
      <c r="F12" s="15"/>
    </row>
    <row r="13" spans="1:6" x14ac:dyDescent="0.55000000000000004">
      <c r="A13" s="16"/>
      <c r="B13" s="17" t="s">
        <v>41</v>
      </c>
      <c r="C13" s="13">
        <v>129600</v>
      </c>
      <c r="D13" s="13">
        <v>120000</v>
      </c>
      <c r="E13" s="13" t="s">
        <v>42</v>
      </c>
      <c r="F13" s="15"/>
    </row>
    <row r="14" spans="1:6" x14ac:dyDescent="0.55000000000000004">
      <c r="A14" s="16"/>
      <c r="B14" s="17" t="s">
        <v>43</v>
      </c>
      <c r="C14" s="13">
        <v>500000</v>
      </c>
      <c r="D14" s="13">
        <v>500000</v>
      </c>
      <c r="E14" s="13" t="s">
        <v>44</v>
      </c>
      <c r="F14" s="15"/>
    </row>
    <row r="15" spans="1:6" ht="115.5" x14ac:dyDescent="0.55000000000000004">
      <c r="A15" s="16"/>
      <c r="B15" s="17" t="s">
        <v>45</v>
      </c>
      <c r="C15" s="13">
        <v>16200000</v>
      </c>
      <c r="D15" s="13">
        <v>15000000</v>
      </c>
      <c r="E15" s="13" t="s">
        <v>46</v>
      </c>
      <c r="F15" s="15"/>
    </row>
    <row r="16" spans="1:6" x14ac:dyDescent="0.55000000000000004">
      <c r="A16" s="16"/>
      <c r="B16" s="17"/>
      <c r="C16" s="13"/>
      <c r="D16" s="13"/>
      <c r="E16" s="13"/>
      <c r="F16" s="15"/>
    </row>
    <row r="17" spans="1:6" x14ac:dyDescent="0.55000000000000004">
      <c r="A17" s="16"/>
      <c r="B17" s="17"/>
      <c r="C17" s="13"/>
      <c r="D17" s="13"/>
      <c r="E17" s="13"/>
      <c r="F17" s="15"/>
    </row>
    <row r="18" spans="1:6" x14ac:dyDescent="0.55000000000000004">
      <c r="A18" s="16"/>
      <c r="B18" s="17"/>
      <c r="C18" s="13"/>
      <c r="D18" s="13"/>
      <c r="E18" s="13"/>
      <c r="F18" s="15"/>
    </row>
    <row r="19" spans="1:6" x14ac:dyDescent="0.55000000000000004">
      <c r="A19" s="16"/>
      <c r="B19" s="17"/>
      <c r="C19" s="13"/>
      <c r="D19" s="13"/>
      <c r="E19" s="13"/>
      <c r="F19" s="15"/>
    </row>
    <row r="20" spans="1:6" x14ac:dyDescent="0.55000000000000004">
      <c r="A20" s="16"/>
      <c r="B20" s="17"/>
      <c r="C20" s="13"/>
      <c r="D20" s="13"/>
      <c r="E20" s="13"/>
      <c r="F20" s="15"/>
    </row>
    <row r="21" spans="1:6" x14ac:dyDescent="0.55000000000000004">
      <c r="A21" s="16"/>
      <c r="B21" s="17"/>
      <c r="C21" s="13"/>
      <c r="D21" s="13"/>
      <c r="E21" s="13"/>
      <c r="F21" s="15"/>
    </row>
    <row r="22" spans="1:6" x14ac:dyDescent="0.55000000000000004">
      <c r="A22" s="16"/>
      <c r="B22" s="17"/>
      <c r="C22" s="13"/>
      <c r="D22" s="13"/>
      <c r="E22" s="13"/>
      <c r="F22" s="15"/>
    </row>
    <row r="23" spans="1:6" x14ac:dyDescent="0.55000000000000004">
      <c r="A23" s="16"/>
      <c r="B23" s="17"/>
      <c r="C23" s="13"/>
      <c r="D23" s="13"/>
      <c r="E23" s="13"/>
      <c r="F23" s="15"/>
    </row>
    <row r="24" spans="1:6" x14ac:dyDescent="0.55000000000000004">
      <c r="A24" s="16"/>
      <c r="B24" s="17"/>
      <c r="C24" s="13"/>
      <c r="D24" s="13"/>
      <c r="E24" s="13"/>
      <c r="F24" s="15"/>
    </row>
    <row r="25" spans="1:6" ht="17" thickBot="1" x14ac:dyDescent="0.6">
      <c r="A25" s="16"/>
      <c r="B25" s="18"/>
      <c r="C25" s="19"/>
      <c r="D25" s="19"/>
      <c r="E25" s="19"/>
      <c r="F25" s="15"/>
    </row>
    <row r="26" spans="1:6" ht="30" customHeight="1" thickBot="1" x14ac:dyDescent="0.6">
      <c r="A26" s="20"/>
      <c r="B26" s="21" t="s">
        <v>21</v>
      </c>
      <c r="C26" s="22">
        <f>SUM(C12:C25)</f>
        <v>18629600</v>
      </c>
      <c r="D26" s="22">
        <f>SUM(D12:D25)</f>
        <v>17420000</v>
      </c>
      <c r="E26" s="22"/>
      <c r="F26" s="28">
        <f>IF(C7="【類型1】　上限額3000万円",IF(ROUNDDOWN(IF(C8="大企業１/２",(D26*1/2),(D26*2/3)),0)&gt;30000000,"30,000,000",ROUNDDOWN(IF(C8="大企業１/２",(D26*1/2),(D26*2/3)),0)),IF(ROUNDDOWN(IF(C8="大企業１/２",(D26*1/2),(D26*2/3)),0)&gt;50000000,"50,000,000",ROUNDDOWN(IF(C8="大企業１/２",(D26*1/2),(D26*2/3)),0)))</f>
        <v>11613333</v>
      </c>
    </row>
    <row r="27" spans="1:6" x14ac:dyDescent="0.55000000000000004">
      <c r="C27" s="2"/>
      <c r="D27" s="2"/>
      <c r="E27" s="2"/>
      <c r="F27" s="2"/>
    </row>
    <row r="28" spans="1:6" x14ac:dyDescent="0.55000000000000004">
      <c r="A28" s="1" t="s">
        <v>22</v>
      </c>
      <c r="C28" s="2"/>
      <c r="D28" s="2"/>
      <c r="E28" s="2"/>
      <c r="F28" s="2"/>
    </row>
    <row r="29" spans="1:6" x14ac:dyDescent="0.55000000000000004">
      <c r="A29" s="1" t="s">
        <v>23</v>
      </c>
      <c r="C29" s="2"/>
      <c r="D29" s="2"/>
      <c r="E29" s="2"/>
      <c r="F29" s="2"/>
    </row>
    <row r="30" spans="1:6" x14ac:dyDescent="0.55000000000000004">
      <c r="C30" s="2"/>
      <c r="D30" s="2"/>
      <c r="E30" s="2"/>
      <c r="F30" s="2"/>
    </row>
    <row r="31" spans="1:6" x14ac:dyDescent="0.55000000000000004">
      <c r="C31" s="2"/>
      <c r="D31" s="2"/>
      <c r="E31" s="2"/>
      <c r="F31" s="2"/>
    </row>
    <row r="32" spans="1:6" x14ac:dyDescent="0.55000000000000004">
      <c r="A32" s="1" t="s">
        <v>24</v>
      </c>
      <c r="D32" s="2"/>
      <c r="E32" s="2"/>
      <c r="F32" s="2"/>
    </row>
    <row r="33" spans="1:6" x14ac:dyDescent="0.55000000000000004">
      <c r="A33" s="3" t="s">
        <v>3</v>
      </c>
      <c r="B33" s="23" t="s">
        <v>25</v>
      </c>
      <c r="C33" s="41">
        <f>C26</f>
        <v>18629600</v>
      </c>
      <c r="D33" s="42"/>
      <c r="E33" s="2"/>
      <c r="F33" s="2"/>
    </row>
    <row r="34" spans="1:6" x14ac:dyDescent="0.55000000000000004">
      <c r="A34" s="3" t="s">
        <v>5</v>
      </c>
      <c r="B34" s="23" t="s">
        <v>26</v>
      </c>
      <c r="C34" s="41">
        <f>F26</f>
        <v>11613333</v>
      </c>
      <c r="D34" s="42"/>
      <c r="E34" s="2"/>
      <c r="F34" s="2"/>
    </row>
    <row r="35" spans="1:6" ht="33" x14ac:dyDescent="0.55000000000000004">
      <c r="A35" s="3" t="s">
        <v>8</v>
      </c>
      <c r="B35" s="24" t="s">
        <v>27</v>
      </c>
      <c r="C35" s="43">
        <v>0</v>
      </c>
      <c r="D35" s="44"/>
      <c r="E35" s="1" t="s">
        <v>28</v>
      </c>
      <c r="F35" s="2"/>
    </row>
    <row r="36" spans="1:6" ht="33" x14ac:dyDescent="0.55000000000000004">
      <c r="A36" s="3" t="s">
        <v>11</v>
      </c>
      <c r="B36" s="24" t="s">
        <v>29</v>
      </c>
      <c r="C36" s="45" t="s">
        <v>47</v>
      </c>
      <c r="D36" s="46"/>
      <c r="E36" s="1" t="s">
        <v>30</v>
      </c>
      <c r="F36" s="2"/>
    </row>
    <row r="37" spans="1:6" x14ac:dyDescent="0.55000000000000004">
      <c r="A37" s="3" t="s">
        <v>31</v>
      </c>
      <c r="B37" s="25" t="s">
        <v>32</v>
      </c>
      <c r="C37" s="47"/>
      <c r="D37" s="48"/>
      <c r="E37" s="2"/>
      <c r="F37" s="2"/>
    </row>
    <row r="38" spans="1:6" x14ac:dyDescent="0.55000000000000004">
      <c r="A38" s="3" t="s">
        <v>33</v>
      </c>
      <c r="B38" s="25" t="s">
        <v>34</v>
      </c>
      <c r="C38" s="47"/>
      <c r="D38" s="48"/>
      <c r="E38" s="1" t="s">
        <v>35</v>
      </c>
      <c r="F38" s="2"/>
    </row>
    <row r="39" spans="1:6" ht="49.5" x14ac:dyDescent="0.55000000000000004">
      <c r="B39" s="24" t="s">
        <v>36</v>
      </c>
      <c r="C39" s="29"/>
      <c r="D39" s="30"/>
      <c r="E39" s="30"/>
      <c r="F39" s="31"/>
    </row>
  </sheetData>
  <mergeCells count="12">
    <mergeCell ref="A3:F3"/>
    <mergeCell ref="C35:D35"/>
    <mergeCell ref="C36:D36"/>
    <mergeCell ref="C37:D37"/>
    <mergeCell ref="C38:D38"/>
    <mergeCell ref="C39:F39"/>
    <mergeCell ref="C6:D6"/>
    <mergeCell ref="C7:D7"/>
    <mergeCell ref="C8:D8"/>
    <mergeCell ref="C9:D9"/>
    <mergeCell ref="C33:D33"/>
    <mergeCell ref="C34:D34"/>
  </mergeCells>
  <phoneticPr fontId="3"/>
  <conditionalFormatting sqref="B12:E25">
    <cfRule type="expression" dxfId="2" priority="2">
      <formula>B12=""</formula>
    </cfRule>
  </conditionalFormatting>
  <conditionalFormatting sqref="C6:C9">
    <cfRule type="expression" dxfId="1" priority="3">
      <formula>C6=""</formula>
    </cfRule>
  </conditionalFormatting>
  <conditionalFormatting sqref="C33:C39">
    <cfRule type="expression" dxfId="0" priority="1">
      <formula>C33=""</formula>
    </cfRule>
  </conditionalFormatting>
  <dataValidations count="3">
    <dataValidation type="list" allowBlank="1" showInputMessage="1" showErrorMessage="1" sqref="C8:D8" xr:uid="{EDBCCA75-B39F-44CE-9E2A-A4DE994C6913}">
      <formula1>"大企業１/２,中小企業２/３"</formula1>
    </dataValidation>
    <dataValidation type="list" allowBlank="1" showInputMessage="1" showErrorMessage="1" sqref="C7:D7" xr:uid="{DF60E4C9-0C45-404D-A054-9B40E5C5C2E1}">
      <formula1>"【類型1】　上限額3000万円,【類型2】　上限額5000万円"</formula1>
    </dataValidation>
    <dataValidation type="list" allowBlank="1" showInputMessage="1" showErrorMessage="1" sqref="C36" xr:uid="{0B9B1E42-4F91-4FAD-8CF0-1E3EABD6AF0F}">
      <formula1>"あり,なし"</formula1>
    </dataValidation>
  </dataValidations>
  <pageMargins left="0.7" right="0.7" top="0.75" bottom="0.75" header="0.3" footer="0.3"/>
  <pageSetup paperSize="9" scale="64" orientation="portrait" r:id="rId1"/>
  <colBreaks count="1" manualBreakCount="1">
    <brk id="6" max="1048575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393d10-8906-46c7-af2f-906fa31e4b7f" xsi:nil="true"/>
    <lcf76f155ced4ddcb4097134ff3c332f xmlns="02cfc053-6f9b-44e2-83d1-1e64df8be3f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553F5063F1A540BA2A54532547A4D8" ma:contentTypeVersion="8" ma:contentTypeDescription="新しいドキュメントを作成します。" ma:contentTypeScope="" ma:versionID="775f7e3e92de5d85ede547a862f3dc23">
  <xsd:schema xmlns:xsd="http://www.w3.org/2001/XMLSchema" xmlns:xs="http://www.w3.org/2001/XMLSchema" xmlns:p="http://schemas.microsoft.com/office/2006/metadata/properties" xmlns:ns2="02cfc053-6f9b-44e2-83d1-1e64df8be3f2" xmlns:ns3="92393d10-8906-46c7-af2f-906fa31e4b7f" targetNamespace="http://schemas.microsoft.com/office/2006/metadata/properties" ma:root="true" ma:fieldsID="c08f1cdd8fbd0ac057808d7c284024bd" ns2:_="" ns3:_="">
    <xsd:import namespace="02cfc053-6f9b-44e2-83d1-1e64df8be3f2"/>
    <xsd:import namespace="92393d10-8906-46c7-af2f-906fa31e4b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cfc053-6f9b-44e2-83d1-1e64df8be3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7932d306-f9cc-4ee1-81a3-7fe4c5a2b3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93d10-8906-46c7-af2f-906fa31e4b7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fd9f0de-27b8-4b05-9971-b8b59a361561}" ma:internalName="TaxCatchAll" ma:showField="CatchAllData" ma:web="92393d10-8906-46c7-af2f-906fa31e4b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3D3877-106C-4B69-BD76-9EF45FBA5F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2973D7-1D5B-4AA9-A991-31FF9BCCC46F}">
  <ds:schemaRefs>
    <ds:schemaRef ds:uri="http://schemas.microsoft.com/office/2006/metadata/properties"/>
    <ds:schemaRef ds:uri="http://schemas.microsoft.com/office/infopath/2007/PartnerControls"/>
    <ds:schemaRef ds:uri="92393d10-8906-46c7-af2f-906fa31e4b7f"/>
    <ds:schemaRef ds:uri="02cfc053-6f9b-44e2-83d1-1e64df8be3f2"/>
  </ds:schemaRefs>
</ds:datastoreItem>
</file>

<file path=customXml/itemProps3.xml><?xml version="1.0" encoding="utf-8"?>
<ds:datastoreItem xmlns:ds="http://schemas.openxmlformats.org/officeDocument/2006/customXml" ds:itemID="{9BF4505A-3E62-49BF-B888-146A3C6105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cfc053-6f9b-44e2-83d1-1e64df8be3f2"/>
    <ds:schemaRef ds:uri="92393d10-8906-46c7-af2f-906fa31e4b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様式２別添２</vt:lpstr>
      <vt:lpstr>記入例</vt:lpstr>
      <vt:lpstr>記入例!Print_Area</vt:lpstr>
      <vt:lpstr>様式２別添２!Print_Area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dcterms:created xsi:type="dcterms:W3CDTF">2023-03-30T04:25:18Z</dcterms:created>
  <dcterms:modified xsi:type="dcterms:W3CDTF">2023-04-20T04:23:57Z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0x010100C0553F5063F1A540BA2A54532547A4D8</vt:lpwstr>
  </property>
  <property fmtid="{D5CDD505-2E9C-101B-9397-08002B2CF9AE}" pid="3" name="MediaServiceImageTags">
    <vt:lpwstr/>
  </property>
</Properties>
</file>