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24226"/>
  <bookViews>
    <workbookView xWindow="0" yWindow="0" windowWidth="28800" windowHeight="12010" tabRatio="691" activeTab="1"/>
  </bookViews>
  <sheets>
    <sheet name="構成" sheetId="129" r:id="rId1"/>
    <sheet name="表紙" sheetId="1" r:id="rId2"/>
    <sheet name="1" sheetId="83" r:id="rId3"/>
    <sheet name="2" sheetId="84" r:id="rId4"/>
    <sheet name="3" sheetId="82" r:id="rId5"/>
    <sheet name="4" sheetId="91" r:id="rId6"/>
    <sheet name="5" sheetId="97" r:id="rId7"/>
    <sheet name="6" sheetId="102" r:id="rId8"/>
    <sheet name="7" sheetId="106" r:id="rId9"/>
    <sheet name="8" sheetId="119" r:id="rId10"/>
    <sheet name="9" sheetId="65" r:id="rId11"/>
    <sheet name="10" sheetId="87" r:id="rId12"/>
    <sheet name="11" sheetId="88" r:id="rId13"/>
    <sheet name="11-2" sheetId="67" r:id="rId14"/>
  </sheets>
  <externalReferences>
    <externalReference r:id="rId15"/>
  </externalReferences>
  <definedNames>
    <definedName name="_9．資金支出明細" localSheetId="2">#REF!</definedName>
    <definedName name="_9．資金支出明細" localSheetId="11">'10'!$A$2:$I$17</definedName>
    <definedName name="_9．資金支出明細" localSheetId="12">'11'!$A$6:$G$17</definedName>
    <definedName name="_9．資金支出明細" localSheetId="3">#REF!</definedName>
    <definedName name="_9．資金支出明細" localSheetId="4">#REF!</definedName>
    <definedName name="_9．資金支出明細" localSheetId="6">#REF!</definedName>
    <definedName name="_9．資金支出明細" localSheetId="7">#REF!</definedName>
    <definedName name="_9．資金支出明細" localSheetId="9">#REF!</definedName>
    <definedName name="_9．資金支出明細" localSheetId="0">#REF!</definedName>
    <definedName name="_9．資金支出明細">#REF!</definedName>
    <definedName name="_ftn1" localSheetId="4">'3'!$A$19</definedName>
    <definedName name="_ftnref1" localSheetId="4">'3'!$E$4</definedName>
    <definedName name="_xlnm.Print_Area" localSheetId="2">'1'!$A$1:$S$34</definedName>
    <definedName name="_xlnm.Print_Area" localSheetId="11">'10'!$A$1:$J$17</definedName>
    <definedName name="_xlnm.Print_Area" localSheetId="12">'11'!$A$1:$H$25</definedName>
    <definedName name="_xlnm.Print_Area" localSheetId="13">'11-2'!$A$1:$AI$26</definedName>
    <definedName name="_xlnm.Print_Area" localSheetId="3">'2'!$A$1:$F$32</definedName>
    <definedName name="_xlnm.Print_Area" localSheetId="4">'3'!$A$1:$G$27</definedName>
    <definedName name="_xlnm.Print_Area" localSheetId="5">'4'!$A$1:$S$57</definedName>
    <definedName name="_xlnm.Print_Area" localSheetId="6">'5'!$A$1:$S$57</definedName>
    <definedName name="_xlnm.Print_Area" localSheetId="7">'6'!$A$1:$S$53</definedName>
    <definedName name="_xlnm.Print_Area" localSheetId="8">'7'!$A$1:$P$24</definedName>
    <definedName name="_xlnm.Print_Area" localSheetId="9">'8'!$A$1:$S$45</definedName>
    <definedName name="_xlnm.Print_Area" localSheetId="10">'9'!$A$1:$AV$29</definedName>
    <definedName name="_xlnm.Print_Area" localSheetId="0">構成!$A$1:$F$45</definedName>
    <definedName name="_xlnm.Print_Area" localSheetId="1">表紙!$A$1:$O$44</definedName>
    <definedName name="_xlnm.Print_Titles" localSheetId="11">'10'!$2:$6</definedName>
    <definedName name="_xlnm.Print_Titles" localSheetId="8">'7'!$1:$9</definedName>
    <definedName name="ｚ" localSheetId="7">#REF!</definedName>
    <definedName name="ｚ" localSheetId="9">#REF!</definedName>
    <definedName name="ｚ" localSheetId="0">#REF!</definedName>
    <definedName name="ｚ">#REF!</definedName>
    <definedName name="Z_78A06D35_997C_49BE_BF64_1932D8EC4307_.wvu.PrintArea" localSheetId="11" hidden="1">'10'!$A$2:$I$11</definedName>
    <definedName name="Z_78A06D35_997C_49BE_BF64_1932D8EC4307_.wvu.PrintArea" localSheetId="12" hidden="1">'11'!$A$6:$G$11</definedName>
    <definedName name="Z_78A06D35_997C_49BE_BF64_1932D8EC4307_.wvu.PrintArea" localSheetId="13" hidden="1">'11-2'!#REF!</definedName>
    <definedName name="Z_78A06D35_997C_49BE_BF64_1932D8EC4307_.wvu.PrintArea" localSheetId="10" hidden="1">'9'!$A$1:$AQ$29</definedName>
    <definedName name="Z_78A06D35_997C_49BE_BF64_1932D8EC4307_.wvu.Rows" localSheetId="13" hidden="1">'11-2'!#REF!</definedName>
    <definedName name="サービス業" localSheetId="2">'1'!$X$2:$X$28</definedName>
    <definedName name="サービス業" localSheetId="3">#REF!</definedName>
    <definedName name="サービス業" localSheetId="4">#REF!</definedName>
    <definedName name="サービス業" localSheetId="6">#REF!</definedName>
    <definedName name="サービス業" localSheetId="7">#REF!</definedName>
    <definedName name="サービス業" localSheetId="9">#REF!</definedName>
    <definedName name="サービス業" localSheetId="0">#REF!</definedName>
    <definedName name="サービス業">#REF!</definedName>
    <definedName name="卸売業" localSheetId="2">'1'!$W$2:$W$13</definedName>
    <definedName name="卸売業" localSheetId="3">#REF!</definedName>
    <definedName name="卸売業" localSheetId="4">#REF!</definedName>
    <definedName name="卸売業" localSheetId="6">#REF!</definedName>
    <definedName name="卸売業" localSheetId="7">#REF!</definedName>
    <definedName name="卸売業" localSheetId="9">#REF!</definedName>
    <definedName name="卸売業" localSheetId="0">#REF!</definedName>
    <definedName name="卸売業">#REF!</definedName>
    <definedName name="助成事業のフロー・スケジュール" localSheetId="3">#REF!</definedName>
    <definedName name="助成事業のフロー・スケジュール" localSheetId="4">#REF!</definedName>
    <definedName name="助成事業のフロー・スケジュール" localSheetId="6">#REF!</definedName>
    <definedName name="助成事業のフロー・スケジュール" localSheetId="7">#REF!</definedName>
    <definedName name="助成事業のフロー・スケジュール" localSheetId="9">#REF!</definedName>
    <definedName name="助成事業のフロー・スケジュール" localSheetId="0">#REF!</definedName>
    <definedName name="助成事業のフロー・スケジュール">#REF!</definedName>
    <definedName name="小売業" localSheetId="2">'1'!$Y$2:$Y$8</definedName>
    <definedName name="小売業" localSheetId="3">#REF!</definedName>
    <definedName name="小売業" localSheetId="4">#REF!</definedName>
    <definedName name="小売業" localSheetId="6">#REF!</definedName>
    <definedName name="小売業" localSheetId="7">#REF!</definedName>
    <definedName name="小売業" localSheetId="9">#REF!</definedName>
    <definedName name="小売業" localSheetId="0">#REF!</definedName>
    <definedName name="小売業">#REF!</definedName>
    <definedName name="製造業その他" localSheetId="2">'1'!$V$2:$V$60</definedName>
    <definedName name="製造業その他" localSheetId="3">#REF!</definedName>
    <definedName name="製造業その他" localSheetId="4">#REF!</definedName>
    <definedName name="製造業その他" localSheetId="6">#REF!</definedName>
    <definedName name="製造業その他" localSheetId="7">#REF!</definedName>
    <definedName name="製造業その他" localSheetId="9">#REF!</definedName>
    <definedName name="製造業その他" localSheetId="0">#REF!</definedName>
    <definedName name="製造業その他">#REF!</definedName>
  </definedNames>
  <calcPr calcId="162913"/>
</workbook>
</file>

<file path=xl/calcChain.xml><?xml version="1.0" encoding="utf-8"?>
<calcChain xmlns="http://schemas.openxmlformats.org/spreadsheetml/2006/main">
  <c r="C43" i="1" l="1"/>
  <c r="C28" i="1"/>
  <c r="C31" i="1"/>
  <c r="L4" i="83"/>
  <c r="E13" i="83"/>
  <c r="C4" i="83"/>
  <c r="A15" i="82" l="1"/>
  <c r="T19" i="83"/>
  <c r="S21" i="119" l="1"/>
  <c r="A23" i="91" l="1"/>
  <c r="H8" i="87" l="1"/>
  <c r="BD2" i="65" l="1"/>
  <c r="A28" i="97" l="1"/>
  <c r="A16" i="97"/>
  <c r="C7" i="91" l="1"/>
  <c r="C5" i="91"/>
  <c r="A51" i="91"/>
  <c r="A36" i="91"/>
  <c r="A57" i="91" l="1"/>
  <c r="A7" i="88" l="1"/>
  <c r="A8" i="88"/>
  <c r="A9" i="88"/>
  <c r="A10" i="88"/>
  <c r="A11" i="88"/>
  <c r="A12" i="88"/>
  <c r="A13" i="88"/>
  <c r="A14" i="88"/>
  <c r="A15" i="88"/>
  <c r="A16" i="88"/>
  <c r="A7" i="87"/>
  <c r="A8" i="87"/>
  <c r="A9" i="87"/>
  <c r="A10" i="87"/>
  <c r="A11" i="87"/>
  <c r="A12" i="87"/>
  <c r="A13" i="87"/>
  <c r="A14" i="87"/>
  <c r="A15" i="87"/>
  <c r="A16" i="87"/>
  <c r="F22" i="88" l="1"/>
  <c r="G22" i="88" s="1"/>
  <c r="F23" i="88"/>
  <c r="G23" i="88" s="1"/>
  <c r="F24" i="88"/>
  <c r="G24" i="88" s="1"/>
  <c r="F21" i="88"/>
  <c r="G21" i="88" s="1"/>
  <c r="A22" i="88"/>
  <c r="A23" i="88"/>
  <c r="A24" i="88"/>
  <c r="A21" i="88"/>
  <c r="G25" i="88" l="1"/>
  <c r="Q7" i="65" s="1"/>
  <c r="AX38" i="129" l="1"/>
  <c r="K7" i="87" l="1"/>
  <c r="F9" i="88" l="1"/>
  <c r="G9" i="88" s="1"/>
  <c r="F7" i="88"/>
  <c r="G7" i="88" s="1"/>
  <c r="F8" i="88"/>
  <c r="G8" i="88" s="1"/>
  <c r="F10" i="88"/>
  <c r="G10" i="88" s="1"/>
  <c r="F11" i="88"/>
  <c r="G11" i="88" s="1"/>
  <c r="F12" i="88"/>
  <c r="G12" i="88" s="1"/>
  <c r="F13" i="88"/>
  <c r="G13" i="88" s="1"/>
  <c r="F14" i="88"/>
  <c r="G14" i="88" s="1"/>
  <c r="F15" i="88"/>
  <c r="G15" i="88" s="1"/>
  <c r="F16" i="88"/>
  <c r="G16" i="88" l="1"/>
  <c r="G17" i="88"/>
  <c r="Q6" i="65" s="1"/>
  <c r="H7" i="87" l="1"/>
  <c r="I8" i="87"/>
  <c r="H9" i="87"/>
  <c r="I9" i="87" s="1"/>
  <c r="H10" i="87"/>
  <c r="I10" i="87" s="1"/>
  <c r="H11" i="87"/>
  <c r="I11" i="87" s="1"/>
  <c r="H12" i="87"/>
  <c r="I12" i="87" s="1"/>
  <c r="H13" i="87"/>
  <c r="I13" i="87" s="1"/>
  <c r="H14" i="87"/>
  <c r="I14" i="87" s="1"/>
  <c r="H15" i="87"/>
  <c r="I15" i="87" s="1"/>
  <c r="H16" i="87"/>
  <c r="I16" i="87" s="1"/>
  <c r="I7" i="87" l="1"/>
  <c r="H17" i="87"/>
  <c r="I16" i="88"/>
  <c r="I15" i="88"/>
  <c r="I14" i="88"/>
  <c r="I13" i="88"/>
  <c r="I12" i="88"/>
  <c r="I11" i="88"/>
  <c r="I10" i="88"/>
  <c r="I9" i="88"/>
  <c r="I8" i="88"/>
  <c r="I7" i="88"/>
  <c r="K16" i="87"/>
  <c r="K15" i="87"/>
  <c r="K14" i="87"/>
  <c r="K13" i="87"/>
  <c r="K12" i="87"/>
  <c r="K11" i="87"/>
  <c r="K10" i="87"/>
  <c r="K9" i="87"/>
  <c r="K8" i="87"/>
  <c r="F17" i="88" l="1"/>
  <c r="Z6" i="65" s="1"/>
  <c r="AI6" i="65" s="1"/>
  <c r="L12" i="1" l="1"/>
  <c r="L11" i="1"/>
  <c r="J9" i="1"/>
  <c r="F17" i="82" l="1"/>
  <c r="G5" i="82" s="1"/>
  <c r="A14" i="82"/>
  <c r="A13" i="82"/>
  <c r="A12" i="82"/>
  <c r="A11" i="82"/>
  <c r="A10" i="82"/>
  <c r="A9" i="82"/>
  <c r="A8" i="82"/>
  <c r="A7" i="82"/>
  <c r="A6" i="82"/>
  <c r="A5" i="82"/>
  <c r="G16" i="82" l="1"/>
  <c r="G13" i="82"/>
  <c r="G6" i="82"/>
  <c r="G7" i="82"/>
  <c r="G8" i="82"/>
  <c r="G9" i="82"/>
  <c r="G10" i="82"/>
  <c r="G11" i="82"/>
  <c r="G12" i="82"/>
  <c r="G14" i="82"/>
  <c r="G15" i="82"/>
  <c r="G17" i="82" l="1"/>
  <c r="Q16" i="65"/>
  <c r="Z5" i="65" l="1"/>
  <c r="AI5" i="65" l="1"/>
  <c r="AI8" i="65" s="1"/>
  <c r="C37" i="1" s="1"/>
  <c r="Z8" i="65"/>
  <c r="I17" i="87"/>
  <c r="AW8" i="65" l="1"/>
  <c r="AR8" i="65"/>
  <c r="Q5" i="65"/>
  <c r="Q8" i="65" s="1"/>
  <c r="AO16" i="65" l="1"/>
  <c r="AW16" i="65"/>
</calcChain>
</file>

<file path=xl/sharedStrings.xml><?xml version="1.0" encoding="utf-8"?>
<sst xmlns="http://schemas.openxmlformats.org/spreadsheetml/2006/main" count="524" uniqueCount="414">
  <si>
    <t>公益財団法人　東京都中小企業振興公社</t>
  </si>
  <si>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</si>
  <si>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</si>
  <si>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</si>
  <si>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</si>
  <si>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</si>
  <si>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</si>
  <si>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</si>
  <si>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</si>
  <si>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</si>
  <si>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</si>
  <si>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</si>
  <si>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</si>
  <si>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</si>
  <si>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</si>
  <si>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</si>
  <si>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</si>
  <si>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</si>
  <si>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</si>
  <si>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</si>
  <si>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</si>
  <si>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</si>
  <si>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企 業 名</t>
    <rPh sb="0" eb="1">
      <t>キ</t>
    </rPh>
    <rPh sb="2" eb="3">
      <t>ギョウ</t>
    </rPh>
    <rPh sb="4" eb="5">
      <t>メイ</t>
    </rPh>
    <phoneticPr fontId="1"/>
  </si>
  <si>
    <t>業　　種</t>
    <rPh sb="0" eb="1">
      <t>ギョウ</t>
    </rPh>
    <rPh sb="3" eb="4">
      <t>タネ</t>
    </rPh>
    <phoneticPr fontId="1"/>
  </si>
  <si>
    <t xml:space="preserve">（単位：円） </t>
  </si>
  <si>
    <t>経　費　区　分</t>
  </si>
  <si>
    <t>助 成 対 象 経 費　　</t>
    <rPh sb="0" eb="1">
      <t>スケ</t>
    </rPh>
    <rPh sb="2" eb="3">
      <t>セイ</t>
    </rPh>
    <rPh sb="4" eb="5">
      <t>ツイ</t>
    </rPh>
    <rPh sb="6" eb="7">
      <t>ゾウ</t>
    </rPh>
    <rPh sb="8" eb="9">
      <t>キョウ</t>
    </rPh>
    <rPh sb="10" eb="11">
      <t>ヒ</t>
    </rPh>
    <phoneticPr fontId="5"/>
  </si>
  <si>
    <t>助成金交付申請額 　</t>
    <rPh sb="0" eb="3">
      <t>ジョセイキン</t>
    </rPh>
    <rPh sb="3" eb="5">
      <t>コウフ</t>
    </rPh>
    <rPh sb="5" eb="7">
      <t>シンセイ</t>
    </rPh>
    <rPh sb="7" eb="8">
      <t>ガク</t>
    </rPh>
    <phoneticPr fontId="5"/>
  </si>
  <si>
    <t>資 金 調 達 金 額</t>
    <rPh sb="2" eb="3">
      <t>キン</t>
    </rPh>
    <rPh sb="4" eb="5">
      <t>チョウ</t>
    </rPh>
    <phoneticPr fontId="5"/>
  </si>
  <si>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</si>
  <si>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</si>
  <si>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</si>
  <si>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</si>
  <si>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</si>
  <si>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</si>
  <si>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</si>
  <si>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代表者名</t>
    <rPh sb="0" eb="3">
      <t>ダイヒョウシャ</t>
    </rPh>
    <rPh sb="3" eb="4">
      <t>メイ</t>
    </rPh>
    <phoneticPr fontId="5"/>
  </si>
  <si>
    <t>担当部署</t>
    <rPh sb="0" eb="2">
      <t>タントウ</t>
    </rPh>
    <rPh sb="2" eb="4">
      <t>ブショ</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</si>
  <si>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</si>
  <si>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</si>
  <si>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</si>
  <si>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</si>
  <si>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</si>
  <si>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</si>
  <si>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</si>
  <si>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</si>
  <si>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計</t>
    <rPh sb="0" eb="1">
      <t>ケイ</t>
    </rPh>
    <phoneticPr fontId="1"/>
  </si>
  <si>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</si>
  <si>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</si>
  <si>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</si>
  <si>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</si>
  <si>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</si>
  <si>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</si>
  <si>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</si>
  <si>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</si>
  <si>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製造業その他</t>
    <rPh sb="0" eb="3">
      <t>セイゾウギョウ</t>
    </rPh>
    <rPh sb="5" eb="6">
      <t>ホカ</t>
    </rPh>
    <phoneticPr fontId="10"/>
  </si>
  <si>
    <t>サービス業</t>
    <rPh sb="4" eb="5">
      <t>ギョウ</t>
    </rPh>
    <phoneticPr fontId="10"/>
  </si>
  <si>
    <t>小売業</t>
    <rPh sb="0" eb="3">
      <t>コウリギョウ</t>
    </rPh>
    <phoneticPr fontId="10"/>
  </si>
  <si>
    <t>利　用　事　業</t>
    <rPh sb="0" eb="1">
      <t>リ</t>
    </rPh>
    <rPh sb="2" eb="3">
      <t>ヨウ</t>
    </rPh>
    <rPh sb="4" eb="5">
      <t>コト</t>
    </rPh>
    <rPh sb="6" eb="7">
      <t>ギョウ</t>
    </rPh>
    <phoneticPr fontId="1"/>
  </si>
  <si>
    <t>卸売業</t>
    <rPh sb="0" eb="3">
      <t>オロシウリギョウ</t>
    </rPh>
    <phoneticPr fontId="10"/>
  </si>
  <si>
    <t>01農業</t>
  </si>
  <si>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</si>
  <si>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</si>
  <si>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</si>
  <si>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</si>
  <si>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</si>
  <si>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</si>
  <si>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</si>
  <si>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</si>
  <si>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</si>
  <si>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</si>
  <si>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</si>
  <si>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</si>
  <si>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</si>
  <si>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</si>
  <si>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</si>
  <si>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</si>
  <si>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</si>
  <si>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</si>
  <si>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</si>
  <si>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</si>
  <si>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</si>
  <si>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</si>
  <si>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</si>
  <si>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</si>
  <si>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</si>
  <si>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</si>
  <si>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</si>
  <si>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</si>
  <si>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</si>
  <si>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</si>
  <si>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</si>
  <si>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</si>
  <si>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</si>
  <si>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</si>
  <si>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</si>
  <si>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</si>
  <si>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</si>
  <si>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</si>
  <si>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</si>
  <si>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</si>
  <si>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</si>
  <si>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</si>
  <si>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</si>
  <si>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</si>
  <si>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</si>
  <si>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</si>
  <si>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</si>
  <si>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</si>
  <si>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</si>
  <si>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</si>
  <si>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</si>
  <si>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</si>
  <si>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50各種商品卸売業</t>
  </si>
  <si>
    <t>51繊維・衣服等卸売業</t>
  </si>
  <si>
    <t>52飲食料品卸売業</t>
  </si>
  <si>
    <t>53建築材料・鉱物・金属材料等卸売業</t>
  </si>
  <si>
    <t>38放送業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</si>
  <si>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</si>
  <si>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</si>
  <si>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</si>
  <si>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</si>
  <si>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</si>
  <si>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</si>
  <si>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</si>
  <si>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</si>
  <si>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</si>
  <si>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</si>
  <si>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</si>
  <si>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</si>
  <si>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</si>
  <si>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</si>
  <si>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</si>
  <si>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</si>
  <si>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</si>
  <si>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</si>
  <si>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</si>
  <si>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</si>
  <si>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</si>
  <si>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</si>
  <si>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56各種商品小売業</t>
  </si>
  <si>
    <t>57織物・衣服・身の回り品小売業</t>
  </si>
  <si>
    <t>58飲食料品小売業</t>
  </si>
  <si>
    <t>59機械器具小売業</t>
  </si>
  <si>
    <t>76飲食店</t>
  </si>
  <si>
    <t>77持ち帰り・配達飲食ｻｰﾋﾞｽ業</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</si>
  <si>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</si>
  <si>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</si>
  <si>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</si>
  <si>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対象製品・技術</t>
    <rPh sb="0" eb="2">
      <t>タイショウ</t>
    </rPh>
    <rPh sb="2" eb="4">
      <t>セイヒン</t>
    </rPh>
    <rPh sb="5" eb="7">
      <t>ギジュツ</t>
    </rPh>
    <phoneticPr fontId="1"/>
  </si>
  <si>
    <t>計</t>
    <rPh sb="0" eb="1">
      <t>ケイ</t>
    </rPh>
    <phoneticPr fontId="5"/>
  </si>
  <si>
    <t>　　理　　事　　長　　殿</t>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</si>
  <si>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</si>
  <si>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</si>
  <si>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</si>
  <si>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</si>
  <si>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（税抜）</t>
    <phoneticPr fontId="5"/>
  </si>
  <si>
    <t>(千円未満切捨) 　</t>
    <phoneticPr fontId="5"/>
  </si>
  <si>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</si>
  <si>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</si>
  <si>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</si>
  <si>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</si>
  <si>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備考</t>
  </si>
  <si>
    <t>契約金額</t>
    <rPh sb="0" eb="2">
      <t>ケイヤク</t>
    </rPh>
    <rPh sb="2" eb="4">
      <t>キンガク</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</si>
  <si>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</si>
  <si>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</si>
  <si>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</si>
  <si>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</si>
  <si>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05鉱業、採石業、砂利採取業</t>
  </si>
  <si>
    <t>54機械器具卸売業</t>
  </si>
  <si>
    <t>70物品賃貸業</t>
  </si>
  <si>
    <t>60その他の小売業</t>
  </si>
  <si>
    <t>No.</t>
    <phoneticPr fontId="1"/>
  </si>
  <si>
    <t>助成事業に要する経費</t>
    <phoneticPr fontId="5"/>
  </si>
  <si>
    <t xml:space="preserve"> 　区　　　　　　　分　</t>
    <phoneticPr fontId="5"/>
  </si>
  <si>
    <t>銀 行 借 入 金</t>
    <phoneticPr fontId="5"/>
  </si>
  <si>
    <t>役 員 借 入 金</t>
    <phoneticPr fontId="5"/>
  </si>
  <si>
    <t>その他</t>
    <phoneticPr fontId="5"/>
  </si>
  <si>
    <t>「助成対象経費」には、「助成事業に要する経費」から消費税、振込手数料、通信費、光熱費等の間接経費を除いたものを記入してください。</t>
    <phoneticPr fontId="1"/>
  </si>
  <si>
    <t>経費
番号</t>
    <rPh sb="0" eb="2">
      <t>ケイヒ</t>
    </rPh>
    <rPh sb="3" eb="5">
      <t>バンゴウ</t>
    </rPh>
    <phoneticPr fontId="1"/>
  </si>
  <si>
    <t>経費
番号</t>
    <rPh sb="0" eb="2">
      <t>ケイヒ</t>
    </rPh>
    <rPh sb="3" eb="4">
      <t>バン</t>
    </rPh>
    <rPh sb="4" eb="5">
      <t>ゴウ</t>
    </rPh>
    <phoneticPr fontId="5"/>
  </si>
  <si>
    <t>経費番号</t>
    <rPh sb="0" eb="2">
      <t>ケイヒ</t>
    </rPh>
    <rPh sb="2" eb="4">
      <t>バンゴウ</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</si>
  <si>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</si>
  <si>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</si>
  <si>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</si>
  <si>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</si>
  <si>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</si>
  <si>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</si>
  <si>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</si>
  <si>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</si>
  <si>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</si>
  <si>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</si>
  <si>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</si>
  <si>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</si>
  <si>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</si>
  <si>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</si>
  <si>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自　己　資　金</t>
    <phoneticPr fontId="5"/>
  </si>
  <si>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</si>
  <si>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</si>
  <si>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</si>
  <si>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</si>
  <si>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</si>
  <si>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</si>
  <si>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</si>
  <si>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</si>
  <si>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資本金額（円）</t>
    <rPh sb="0" eb="3">
      <t>シホンキン</t>
    </rPh>
    <rPh sb="3" eb="4">
      <t>ガク</t>
    </rPh>
    <rPh sb="5" eb="6">
      <t>エン</t>
    </rPh>
    <phoneticPr fontId="1"/>
  </si>
  <si>
    <t>従業員数（人）</t>
    <rPh sb="0" eb="3">
      <t>ジュウギョウイン</t>
    </rPh>
    <rPh sb="3" eb="4">
      <t>スウ</t>
    </rPh>
    <rPh sb="5" eb="6">
      <t>ニン</t>
    </rPh>
    <phoneticPr fontId="1"/>
  </si>
  <si>
    <t>列1</t>
    <phoneticPr fontId="5"/>
  </si>
  <si>
    <t>(1) 原材料・副資材費</t>
    <phoneticPr fontId="5"/>
  </si>
  <si>
    <t>（１）　助成事業実施の社内外体制図、担当者の役割分担等</t>
    <rPh sb="4" eb="6">
      <t>ジョセイ</t>
    </rPh>
    <phoneticPr fontId="1"/>
  </si>
  <si>
    <t>氏名</t>
    <rPh sb="0" eb="2">
      <t>シメイ</t>
    </rPh>
    <phoneticPr fontId="1"/>
  </si>
  <si>
    <t>経歴・能力</t>
    <rPh sb="0" eb="2">
      <t>ケイレキ</t>
    </rPh>
    <rPh sb="3" eb="5">
      <t>ノウリョク</t>
    </rPh>
    <phoneticPr fontId="1"/>
  </si>
  <si>
    <t>類似特許番号</t>
    <rPh sb="0" eb="2">
      <t>ルイジ</t>
    </rPh>
    <rPh sb="2" eb="4">
      <t>トッキョ</t>
    </rPh>
    <rPh sb="4" eb="6">
      <t>バンゴウ</t>
    </rPh>
    <phoneticPr fontId="1"/>
  </si>
  <si>
    <t>具体的な作業項目</t>
    <rPh sb="0" eb="3">
      <t>グタイテキ</t>
    </rPh>
    <rPh sb="4" eb="6">
      <t>サギョウ</t>
    </rPh>
    <rPh sb="6" eb="8">
      <t>コウモク</t>
    </rPh>
    <phoneticPr fontId="1"/>
  </si>
  <si>
    <t>類似特許との相違点</t>
    <rPh sb="0" eb="2">
      <t>ルイジ</t>
    </rPh>
    <rPh sb="2" eb="4">
      <t>トッキョ</t>
    </rPh>
    <rPh sb="6" eb="9">
      <t>ソウイテン</t>
    </rPh>
    <phoneticPr fontId="1"/>
  </si>
  <si>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</si>
  <si>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</si>
  <si>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３．補助金・助成金の利用状況</t>
    <rPh sb="10" eb="12">
      <t>リヨウ</t>
    </rPh>
    <rPh sb="12" eb="14">
      <t>ジョウキョウ</t>
    </rPh>
    <phoneticPr fontId="1"/>
  </si>
  <si>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</si>
  <si>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</si>
  <si>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</si>
  <si>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1"/>
  </si>
  <si>
    <t>６．役員・株主名簿</t>
    <rPh sb="2" eb="4">
      <t>ヤクイン</t>
    </rPh>
    <rPh sb="5" eb="7">
      <t>カブヌシ</t>
    </rPh>
    <rPh sb="7" eb="9">
      <t>メイボ</t>
    </rPh>
    <phoneticPr fontId="1"/>
  </si>
  <si>
    <t>（１）　経費区分別内訳</t>
    <phoneticPr fontId="5"/>
  </si>
  <si>
    <t>（２）　資金調達内訳</t>
    <phoneticPr fontId="5"/>
  </si>
  <si>
    <t>（税込）　　</t>
    <rPh sb="2" eb="3">
      <t>コミ</t>
    </rPh>
    <phoneticPr fontId="5"/>
  </si>
  <si>
    <t>本助成事業の
テーマとの関連</t>
    <rPh sb="0" eb="1">
      <t>ホン</t>
    </rPh>
    <rPh sb="1" eb="3">
      <t>ジョセイ</t>
    </rPh>
    <rPh sb="3" eb="5">
      <t>ジギョウ</t>
    </rPh>
    <rPh sb="12" eb="14">
      <t>カンレン</t>
    </rPh>
    <phoneticPr fontId="1"/>
  </si>
  <si>
    <t>単価
（税抜）
(B)</t>
    <rPh sb="0" eb="1">
      <t>タン</t>
    </rPh>
    <rPh sb="1" eb="2">
      <t>カ</t>
    </rPh>
    <phoneticPr fontId="5"/>
  </si>
  <si>
    <t>購入先事業者名</t>
    <rPh sb="0" eb="2">
      <t>コウニュウ</t>
    </rPh>
    <rPh sb="2" eb="3">
      <t>サキ</t>
    </rPh>
    <rPh sb="3" eb="5">
      <t>ジギョウ</t>
    </rPh>
    <rPh sb="5" eb="6">
      <t>シャ</t>
    </rPh>
    <rPh sb="6" eb="7">
      <t>メイ</t>
    </rPh>
    <phoneticPr fontId="5"/>
  </si>
  <si>
    <t>部署・役職</t>
    <rPh sb="0" eb="1">
      <t>ブ</t>
    </rPh>
    <rPh sb="1" eb="2">
      <t>ショ</t>
    </rPh>
    <rPh sb="3" eb="5">
      <t>ヤクショク</t>
    </rPh>
    <phoneticPr fontId="1"/>
  </si>
  <si>
    <t>部署・役職</t>
    <phoneticPr fontId="1"/>
  </si>
  <si>
    <t>助成事業完了予定日</t>
    <phoneticPr fontId="1"/>
  </si>
  <si>
    <t>助成対象経費
（税抜）
(A)×(B)</t>
    <phoneticPr fontId="5"/>
  </si>
  <si>
    <t>助成対象経費
（税抜）
(A)×(B）</t>
    <phoneticPr fontId="5"/>
  </si>
  <si>
    <t>経費内容</t>
    <rPh sb="0" eb="2">
      <t>ケイヒ</t>
    </rPh>
    <rPh sb="2" eb="4">
      <t>ナイヨウ</t>
    </rPh>
    <phoneticPr fontId="5"/>
  </si>
  <si>
    <t>数量
(A)</t>
  </si>
  <si>
    <t>組織形態
（基準日時点）</t>
    <rPh sb="0" eb="2">
      <t>ソシキ</t>
    </rPh>
    <rPh sb="2" eb="4">
      <t>ケイタイ</t>
    </rPh>
    <rPh sb="6" eb="9">
      <t>キジュンビ</t>
    </rPh>
    <rPh sb="9" eb="11">
      <t>ジテン</t>
    </rPh>
    <phoneticPr fontId="1"/>
  </si>
  <si>
    <r>
      <t>39情報サービス業　</t>
    </r>
    <r>
      <rPr>
        <b/>
        <sz val="12.5"/>
        <color rgb="FFFF0000"/>
        <rFont val="ＭＳ Ｐゴシック"/>
        <family val="3"/>
        <charset val="128"/>
      </rPr>
      <t>※ソフトウェア業、情報処理・提供サービス業除く</t>
    </r>
    <phoneticPr fontId="1"/>
  </si>
  <si>
    <r>
      <t>41映像・音声・文字情報制作業　</t>
    </r>
    <r>
      <rPr>
        <b/>
        <sz val="12.5"/>
        <color rgb="FFFF0000"/>
        <rFont val="ＭＳ Ｐゴシック"/>
        <family val="3"/>
        <charset val="128"/>
      </rPr>
      <t>※新聞業、出版業を除く</t>
    </r>
    <phoneticPr fontId="1"/>
  </si>
  <si>
    <r>
      <t>69不動産賃貸業・管理業　</t>
    </r>
    <r>
      <rPr>
        <b/>
        <sz val="12.5"/>
        <color rgb="FFFF0000"/>
        <rFont val="ＭＳ Ｐゴシック"/>
        <family val="3"/>
        <charset val="128"/>
      </rPr>
      <t>※駐車場業のみ</t>
    </r>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</si>
  <si>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</si>
  <si>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</si>
  <si>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</si>
  <si>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</si>
  <si>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</si>
  <si>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</si>
  <si>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t>「はい」と回答した場合</t>
    <phoneticPr fontId="1"/>
  </si>
  <si>
    <t>それはどのような権利か</t>
    <rPh sb="8" eb="10">
      <t>ケンリ</t>
    </rPh>
    <phoneticPr fontId="1"/>
  </si>
  <si>
    <t>「はい」と回答した場合</t>
    <rPh sb="5" eb="7">
      <t>カイトウ</t>
    </rPh>
    <rPh sb="9" eb="11">
      <t>バアイ</t>
    </rPh>
    <phoneticPr fontId="1"/>
  </si>
  <si>
    <r>
      <t xml:space="preserve">（１） 本助成事業に係る先行技術調査の実施
</t>
    </r>
    <r>
      <rPr>
        <sz val="11"/>
        <color theme="1"/>
        <rFont val="ＭＳ Ｐゴシック"/>
        <family val="3"/>
        <charset val="128"/>
      </rPr>
      <t>※特許情報プラットフォームJ-PlatPat等により検索してください。</t>
    </r>
    <rPh sb="19" eb="21">
      <t>ジッシ</t>
    </rPh>
    <phoneticPr fontId="1"/>
  </si>
  <si>
    <t>（２） 本助成事業に必要な産業財産権を出願又は保有している</t>
    <rPh sb="4" eb="5">
      <t>ホン</t>
    </rPh>
    <rPh sb="5" eb="7">
      <t>ジョセイ</t>
    </rPh>
    <rPh sb="7" eb="9">
      <t>ジギョウ</t>
    </rPh>
    <rPh sb="10" eb="12">
      <t>ヒツヨウ</t>
    </rPh>
    <rPh sb="13" eb="15">
      <t>サンギョウ</t>
    </rPh>
    <rPh sb="15" eb="18">
      <t>ザイサンケン</t>
    </rPh>
    <rPh sb="19" eb="21">
      <t>シュツガン</t>
    </rPh>
    <rPh sb="21" eb="22">
      <t>マタ</t>
    </rPh>
    <rPh sb="23" eb="25">
      <t>ホユウ</t>
    </rPh>
    <phoneticPr fontId="1"/>
  </si>
  <si>
    <t>（３） 本助成事業において、他者が保有する産業財産権の実施許諾を受ける予定</t>
    <rPh sb="4" eb="5">
      <t>ホン</t>
    </rPh>
    <rPh sb="5" eb="7">
      <t>ジョセイ</t>
    </rPh>
    <rPh sb="7" eb="9">
      <t>ジギョウ</t>
    </rPh>
    <rPh sb="27" eb="29">
      <t>ジッシ</t>
    </rPh>
    <rPh sb="29" eb="31">
      <t>キョダク</t>
    </rPh>
    <rPh sb="35" eb="37">
      <t>ヨテイ</t>
    </rPh>
    <phoneticPr fontId="1"/>
  </si>
  <si>
    <t>名　称</t>
    <rPh sb="0" eb="1">
      <t>ナ</t>
    </rPh>
    <rPh sb="2" eb="3">
      <t>ショウ</t>
    </rPh>
    <phoneticPr fontId="1"/>
  </si>
  <si>
    <t>「助成金交付申請額」とは、「助成対象経費」のうち助成金の交付を希望する額で、「助成対象経費」に助成率の1/2を乗じた金額（千円未満切捨）で、かつ助成限度額以内となります。</t>
    <phoneticPr fontId="1"/>
  </si>
  <si>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</si>
  <si>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上記委託・外注先は、自社と資本関係、役員又は従業員の兼務、自社の代表者３親等以内の親族による経営ではない</t>
    <rPh sb="2" eb="4">
      <t>イタク</t>
    </rPh>
    <rPh sb="5" eb="7">
      <t>ガイチュウ</t>
    </rPh>
    <phoneticPr fontId="1"/>
  </si>
  <si>
    <t>電話</t>
    <rPh sb="0" eb="1">
      <t>デン</t>
    </rPh>
    <rPh sb="1" eb="2">
      <t>ハナシ</t>
    </rPh>
    <phoneticPr fontId="1"/>
  </si>
  <si>
    <t>担当者名</t>
    <rPh sb="0" eb="2">
      <t>タントウ</t>
    </rPh>
    <rPh sb="2" eb="3">
      <t>シャ</t>
    </rPh>
    <rPh sb="3" eb="4">
      <t>メイ</t>
    </rPh>
    <phoneticPr fontId="1"/>
  </si>
  <si>
    <t>納品予定物、成果物</t>
    <rPh sb="0" eb="2">
      <t>ノウヒン</t>
    </rPh>
    <rPh sb="2" eb="4">
      <t>ヨテイ</t>
    </rPh>
    <rPh sb="4" eb="5">
      <t>ブツ</t>
    </rPh>
    <rPh sb="6" eb="9">
      <t>セイカブツ</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</si>
  <si>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</si>
  <si>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</si>
  <si>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</si>
  <si>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</si>
  <si>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９．フロー・スケジュール</t>
    <phoneticPr fontId="1"/>
  </si>
  <si>
    <t>10．産業財産権（特許権、実用新案権、意匠権、商標権）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</si>
  <si>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(A)×(B）</t>
    <phoneticPr fontId="5"/>
  </si>
  <si>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</si>
  <si>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</si>
  <si>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</si>
  <si>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</si>
  <si>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</si>
  <si>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「助成事業に要する経費」合計と「資金調達金額」合計が一致するように記入してください。</t>
    <rPh sb="12" eb="14">
      <t>ゴウケイ</t>
    </rPh>
    <phoneticPr fontId="1"/>
  </si>
  <si>
    <t>進捗状況等</t>
    <rPh sb="0" eb="2">
      <t>シンチョク</t>
    </rPh>
    <rPh sb="2" eb="4">
      <t>ジョウキョウ</t>
    </rPh>
    <rPh sb="4" eb="5">
      <t>ナド</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</si>
  <si>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</si>
  <si>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</si>
  <si>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</si>
  <si>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56各種商品小売業</t>
    <rPh sb="2" eb="4">
      <t>カクシュ</t>
    </rPh>
    <rPh sb="4" eb="6">
      <t>ショウヒン</t>
    </rPh>
    <rPh sb="6" eb="9">
      <t>コウリギョウ</t>
    </rPh>
    <phoneticPr fontId="1"/>
  </si>
  <si>
    <t>57織物・衣服・身の回り品小売業</t>
    <rPh sb="2" eb="4">
      <t>オリモノ</t>
    </rPh>
    <rPh sb="5" eb="7">
      <t>イフク</t>
    </rPh>
    <rPh sb="8" eb="9">
      <t>ミ</t>
    </rPh>
    <rPh sb="10" eb="11">
      <t>マワ</t>
    </rPh>
    <rPh sb="12" eb="13">
      <t>ヒン</t>
    </rPh>
    <rPh sb="13" eb="16">
      <t>コウリギョウ</t>
    </rPh>
    <phoneticPr fontId="1"/>
  </si>
  <si>
    <t>58飲食料品小売業</t>
    <rPh sb="2" eb="4">
      <t>インショク</t>
    </rPh>
    <rPh sb="4" eb="5">
      <t>リョウ</t>
    </rPh>
    <rPh sb="5" eb="6">
      <t>ヒン</t>
    </rPh>
    <rPh sb="6" eb="9">
      <t>コウリギョウ</t>
    </rPh>
    <phoneticPr fontId="1"/>
  </si>
  <si>
    <t>59機械器具小売業</t>
    <rPh sb="2" eb="6">
      <t>キカイキグ</t>
    </rPh>
    <rPh sb="6" eb="9">
      <t>コウリギョウ</t>
    </rPh>
    <phoneticPr fontId="1"/>
  </si>
  <si>
    <t>60その他小売業</t>
    <rPh sb="4" eb="5">
      <t>タ</t>
    </rPh>
    <rPh sb="5" eb="8">
      <t>コウリギョウ</t>
    </rPh>
    <phoneticPr fontId="1"/>
  </si>
  <si>
    <t>61無店舗小売業</t>
    <rPh sb="2" eb="5">
      <t>ムテンポ</t>
    </rPh>
    <rPh sb="5" eb="8">
      <t>コウリギョウ</t>
    </rPh>
    <phoneticPr fontId="1"/>
  </si>
  <si>
    <t>役職／申請事業者
との関係又は職業</t>
    <phoneticPr fontId="1"/>
  </si>
  <si>
    <r>
      <t>合　計 　　</t>
    </r>
    <r>
      <rPr>
        <sz val="11"/>
        <rFont val="ＭＳ 明朝"/>
        <family val="1"/>
        <charset val="128"/>
      </rPr>
      <t/>
    </r>
    <phoneticPr fontId="5"/>
  </si>
  <si>
    <t>11．本助成事業遂行にあたっての法令遵守、環境配慮、安全性確保への取組み</t>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</si>
  <si>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t>表紙</t>
    <rPh sb="0" eb="2">
      <t>ヒョウシ</t>
    </rPh>
    <phoneticPr fontId="1"/>
  </si>
  <si>
    <t>実施計画</t>
    <phoneticPr fontId="1"/>
  </si>
  <si>
    <t>頁</t>
    <rPh sb="0" eb="1">
      <t>ページ</t>
    </rPh>
    <phoneticPr fontId="1"/>
  </si>
  <si>
    <t>※必要箇所は過不足なく記入してください。</t>
    <phoneticPr fontId="1"/>
  </si>
  <si>
    <t>※文字が見えるよう、行・列を調節してください。</t>
    <phoneticPr fontId="1"/>
  </si>
  <si>
    <t>※青いセルは自動転記されますので直接記入不要です。</t>
    <phoneticPr fontId="1"/>
  </si>
  <si>
    <t>※様式の変更はしないでください。</t>
    <rPh sb="1" eb="3">
      <t>ヨウシキ</t>
    </rPh>
    <phoneticPr fontId="1"/>
  </si>
  <si>
    <t>【注意事項】</t>
    <rPh sb="1" eb="3">
      <t>チュウイ</t>
    </rPh>
    <rPh sb="3" eb="5">
      <t>ジコウ</t>
    </rPh>
    <phoneticPr fontId="1"/>
  </si>
  <si>
    <t>構　　成</t>
    <rPh sb="0" eb="1">
      <t>カマエ</t>
    </rPh>
    <rPh sb="3" eb="4">
      <t>シゲル</t>
    </rPh>
    <phoneticPr fontId="1"/>
  </si>
  <si>
    <t>様式第1-2号(第5条関係)</t>
    <phoneticPr fontId="1"/>
  </si>
  <si>
    <t>１．申請テーマ</t>
    <rPh sb="2" eb="4">
      <t>シンセイ</t>
    </rPh>
    <phoneticPr fontId="10"/>
  </si>
  <si>
    <t>２．助成金交付申請額</t>
    <rPh sb="2" eb="5">
      <t>ジョセイキン</t>
    </rPh>
    <rPh sb="5" eb="7">
      <t>コウフ</t>
    </rPh>
    <rPh sb="7" eb="10">
      <t>シンセイガク</t>
    </rPh>
    <phoneticPr fontId="10"/>
  </si>
  <si>
    <t>３．助成事業完了予定日</t>
    <phoneticPr fontId="10"/>
  </si>
  <si>
    <t>の研究開発における</t>
    <rPh sb="1" eb="3">
      <t>ケンキュウ</t>
    </rPh>
    <rPh sb="3" eb="5">
      <t>カイハツ</t>
    </rPh>
    <phoneticPr fontId="1"/>
  </si>
  <si>
    <t>の検討</t>
    <rPh sb="1" eb="3">
      <t>ケントウ</t>
    </rPh>
    <phoneticPr fontId="1"/>
  </si>
  <si>
    <t>の研究開発における</t>
    <rPh sb="1" eb="3">
      <t>ケンキュウ</t>
    </rPh>
    <rPh sb="3" eb="5">
      <t>カイハツ</t>
    </rPh>
    <phoneticPr fontId="1"/>
  </si>
  <si>
    <t>の検討</t>
    <rPh sb="1" eb="3">
      <t>ケントウ</t>
    </rPh>
    <phoneticPr fontId="1"/>
  </si>
  <si>
    <r>
      <t xml:space="preserve">ターゲット市場・顧客を
選択した理由
</t>
    </r>
    <r>
      <rPr>
        <sz val="10"/>
        <color theme="1"/>
        <rFont val="ＭＳ Ｐゴシック"/>
        <family val="3"/>
        <charset val="128"/>
      </rPr>
      <t>（200字以内）</t>
    </r>
    <rPh sb="5" eb="7">
      <t>シジョウ</t>
    </rPh>
    <rPh sb="8" eb="10">
      <t>コキャク</t>
    </rPh>
    <rPh sb="12" eb="14">
      <t>センタク</t>
    </rPh>
    <rPh sb="16" eb="18">
      <t>リユウ</t>
    </rPh>
    <rPh sb="23" eb="24">
      <t>ジ</t>
    </rPh>
    <rPh sb="24" eb="26">
      <t>イナイ</t>
    </rPh>
    <phoneticPr fontId="1"/>
  </si>
  <si>
    <t>検討項目</t>
    <rPh sb="0" eb="2">
      <t>ケントウ</t>
    </rPh>
    <rPh sb="2" eb="4">
      <t>コウモク</t>
    </rPh>
    <phoneticPr fontId="1"/>
  </si>
  <si>
    <t>検討内容・方法</t>
    <rPh sb="0" eb="2">
      <t>ケントウ</t>
    </rPh>
    <rPh sb="2" eb="4">
      <t>ナイヨウ</t>
    </rPh>
    <rPh sb="5" eb="7">
      <t>ホウホウ</t>
    </rPh>
    <phoneticPr fontId="10"/>
  </si>
  <si>
    <t>検討結果の確認方法</t>
    <rPh sb="0" eb="2">
      <t>ケントウ</t>
    </rPh>
    <rPh sb="2" eb="4">
      <t>ケッカ</t>
    </rPh>
    <rPh sb="5" eb="7">
      <t>カクニン</t>
    </rPh>
    <rPh sb="7" eb="9">
      <t>ホウホウ</t>
    </rPh>
    <phoneticPr fontId="10"/>
  </si>
  <si>
    <t>検-1</t>
    <rPh sb="0" eb="1">
      <t>ケン</t>
    </rPh>
    <phoneticPr fontId="1"/>
  </si>
  <si>
    <t>検-2</t>
    <rPh sb="0" eb="1">
      <t>ケン</t>
    </rPh>
    <phoneticPr fontId="1"/>
  </si>
  <si>
    <t>検-3</t>
    <rPh sb="0" eb="1">
      <t>ケン</t>
    </rPh>
    <phoneticPr fontId="1"/>
  </si>
  <si>
    <t>検-4</t>
    <rPh sb="0" eb="1">
      <t>ケン</t>
    </rPh>
    <phoneticPr fontId="1"/>
  </si>
  <si>
    <t>検-5</t>
    <rPh sb="0" eb="1">
      <t>ケン</t>
    </rPh>
    <phoneticPr fontId="1"/>
  </si>
  <si>
    <t>７．助成事業の計画</t>
    <rPh sb="2" eb="6">
      <t>ジョセイジギョウ</t>
    </rPh>
    <rPh sb="7" eb="9">
      <t>ケイカク</t>
    </rPh>
    <phoneticPr fontId="10"/>
  </si>
  <si>
    <t>内訳</t>
    <rPh sb="0" eb="1">
      <t>ウチ</t>
    </rPh>
    <rPh sb="1" eb="2">
      <t>ワケ</t>
    </rPh>
    <phoneticPr fontId="5"/>
  </si>
  <si>
    <r>
      <t>(2) 委託・外注費</t>
    </r>
    <r>
      <rPr>
        <sz val="10"/>
        <rFont val="ＭＳ 明朝"/>
        <family val="1"/>
        <charset val="128"/>
      </rPr>
      <t/>
    </r>
    <rPh sb="4" eb="6">
      <t>イタク</t>
    </rPh>
    <rPh sb="7" eb="10">
      <t>ガイチュウヒ</t>
    </rPh>
    <phoneticPr fontId="5"/>
  </si>
  <si>
    <t>検討
項目
番号</t>
    <rPh sb="0" eb="2">
      <t>ケントウ</t>
    </rPh>
    <rPh sb="3" eb="5">
      <t>コウモク</t>
    </rPh>
    <rPh sb="6" eb="8">
      <t>バンゴウ</t>
    </rPh>
    <phoneticPr fontId="1"/>
  </si>
  <si>
    <t>(3) その他助成対象外経費</t>
    <rPh sb="6" eb="7">
      <t>ホカ</t>
    </rPh>
    <rPh sb="7" eb="9">
      <t>ジョセイ</t>
    </rPh>
    <rPh sb="9" eb="11">
      <t>タイショウ</t>
    </rPh>
    <rPh sb="11" eb="12">
      <t>ガイ</t>
    </rPh>
    <rPh sb="12" eb="14">
      <t>ケイヒ</t>
    </rPh>
    <phoneticPr fontId="5"/>
  </si>
  <si>
    <t>合　計</t>
    <rPh sb="0" eb="1">
      <t>ア</t>
    </rPh>
    <rPh sb="2" eb="3">
      <t>ケイ</t>
    </rPh>
    <phoneticPr fontId="1"/>
  </si>
  <si>
    <t>(2) 委託・外注計画書</t>
    <rPh sb="4" eb="6">
      <t>イタク</t>
    </rPh>
    <rPh sb="7" eb="9">
      <t>ガイチュウ</t>
    </rPh>
    <rPh sb="9" eb="12">
      <t>ケイカクショ</t>
    </rPh>
    <phoneticPr fontId="5"/>
  </si>
  <si>
    <t>(2) 委託・外注費</t>
    <phoneticPr fontId="1"/>
  </si>
  <si>
    <t>(3) その他助成対象外経費</t>
    <rPh sb="6" eb="7">
      <t>タ</t>
    </rPh>
    <rPh sb="7" eb="9">
      <t>ジョセイ</t>
    </rPh>
    <rPh sb="9" eb="11">
      <t>タイショウ</t>
    </rPh>
    <rPh sb="11" eb="12">
      <t>ガイ</t>
    </rPh>
    <rPh sb="12" eb="14">
      <t>ケイヒ</t>
    </rPh>
    <phoneticPr fontId="5"/>
  </si>
  <si>
    <r>
      <rPr>
        <b/>
        <u/>
        <sz val="11"/>
        <color rgb="FFFF0000"/>
        <rFont val="ＭＳ Ｐゴシック"/>
        <family val="3"/>
        <charset val="128"/>
      </rPr>
      <t>「助成金交付申請額」合計が上限の100万円を超える</t>
    </r>
    <r>
      <rPr>
        <u/>
        <sz val="11"/>
        <color rgb="FFFF0000"/>
        <rFont val="ＭＳ Ｐゴシック"/>
        <family val="3"/>
        <charset val="128"/>
      </rPr>
      <t>場合は、合計が</t>
    </r>
    <r>
      <rPr>
        <b/>
        <u/>
        <sz val="11"/>
        <color rgb="FFFF0000"/>
        <rFont val="ＭＳ Ｐゴシック"/>
        <family val="3"/>
        <charset val="128"/>
      </rPr>
      <t>100万円以内</t>
    </r>
    <r>
      <rPr>
        <u/>
        <sz val="11"/>
        <color rgb="FFFF0000"/>
        <rFont val="ＭＳ Ｐゴシック"/>
        <family val="3"/>
        <charset val="128"/>
      </rPr>
      <t xml:space="preserve">に収まるように、いずれかの経費区分の「助成金交付申請額」を調整してください。（自動計算式が入っていますが、手入力で上書きしてください。）
</t>
    </r>
    <r>
      <rPr>
        <sz val="11"/>
        <color theme="1"/>
        <rFont val="ＭＳ Ｐゴシック"/>
        <family val="3"/>
        <charset val="128"/>
      </rPr>
      <t>なお、「助成対象経費」は調整不要で、200万円以上でもそのままの金額としてください。</t>
    </r>
    <phoneticPr fontId="1"/>
  </si>
  <si>
    <t>委託・外注内容</t>
    <rPh sb="0" eb="2">
      <t>イタク</t>
    </rPh>
    <rPh sb="3" eb="5">
      <t>ガイチュウ</t>
    </rPh>
    <rPh sb="5" eb="7">
      <t>ナイヨウ</t>
    </rPh>
    <phoneticPr fontId="1"/>
  </si>
  <si>
    <t>数量
(A)</t>
    <rPh sb="0" eb="2">
      <t>スウリョウ</t>
    </rPh>
    <phoneticPr fontId="1"/>
  </si>
  <si>
    <t>委託・外注先
事業者名</t>
    <rPh sb="0" eb="2">
      <t>イタク</t>
    </rPh>
    <rPh sb="3" eb="6">
      <t>ガイチュウサキ</t>
    </rPh>
    <rPh sb="7" eb="9">
      <t>ジギョウ</t>
    </rPh>
    <rPh sb="9" eb="10">
      <t>シャ</t>
    </rPh>
    <rPh sb="10" eb="11">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</si>
  <si>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</si>
  <si>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</si>
  <si>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</si>
  <si>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委託・外注内容</t>
    <rPh sb="0" eb="2">
      <t>イタク</t>
    </rPh>
    <rPh sb="3" eb="5">
      <t>ガイチュウ</t>
    </rPh>
    <rPh sb="5" eb="7">
      <t>ナイヨウ</t>
    </rPh>
    <phoneticPr fontId="5"/>
  </si>
  <si>
    <t>選定理由</t>
    <rPh sb="0" eb="2">
      <t>センテイ</t>
    </rPh>
    <rPh sb="2" eb="4">
      <t>リユウ</t>
    </rPh>
    <phoneticPr fontId="5"/>
  </si>
  <si>
    <r>
      <t>　「</t>
    </r>
    <r>
      <rPr>
        <b/>
        <sz val="10"/>
        <rFont val="ＭＳ Ｐゴシック"/>
        <family val="3"/>
        <charset val="128"/>
      </rPr>
      <t>(2) 委託・外注費</t>
    </r>
    <r>
      <rPr>
        <sz val="10"/>
        <rFont val="ＭＳ Ｐゴシック"/>
        <family val="3"/>
        <charset val="128"/>
      </rPr>
      <t>」に計上した</t>
    </r>
    <r>
      <rPr>
        <b/>
        <u/>
        <sz val="10"/>
        <color rgb="FFFF0000"/>
        <rFont val="ＭＳ Ｐゴシック"/>
        <family val="3"/>
        <charset val="128"/>
      </rPr>
      <t>全ての経費</t>
    </r>
    <r>
      <rPr>
        <u/>
        <sz val="10"/>
        <rFont val="ＭＳ Ｐゴシック"/>
        <family val="3"/>
        <charset val="128"/>
      </rPr>
      <t>について記入してください。</t>
    </r>
    <rPh sb="21" eb="23">
      <t>ケイヒ</t>
    </rPh>
    <rPh sb="27" eb="29">
      <t>キニュウ</t>
    </rPh>
    <phoneticPr fontId="5"/>
  </si>
  <si>
    <t>「役員・株主名簿」が「履歴事項全部証明書」又は「確定申告書 別表二」と異なる理由</t>
    <rPh sb="6" eb="8">
      <t>メイボ</t>
    </rPh>
    <rPh sb="32" eb="33">
      <t>２</t>
    </rPh>
    <phoneticPr fontId="1"/>
  </si>
  <si>
    <r>
      <t>　※特注部品等の製作を外部委託する場合は、「</t>
    </r>
    <r>
      <rPr>
        <b/>
        <sz val="10"/>
        <color theme="1"/>
        <rFont val="ＭＳ Ｐゴシック"/>
        <family val="3"/>
        <charset val="128"/>
      </rPr>
      <t>(2) 委託・外注費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9" eb="31">
      <t>ガイチュウ</t>
    </rPh>
    <rPh sb="31" eb="32">
      <t>ヒ</t>
    </rPh>
    <rPh sb="34" eb="36">
      <t>ケイジョウ</t>
    </rPh>
    <phoneticPr fontId="5"/>
  </si>
  <si>
    <r>
      <t>　※</t>
    </r>
    <r>
      <rPr>
        <u/>
        <sz val="10"/>
        <color theme="1"/>
        <rFont val="ＭＳ Ｐゴシック"/>
        <family val="3"/>
        <charset val="128"/>
      </rPr>
      <t>原材料・副資材費のみの申請はできません。</t>
    </r>
    <rPh sb="2" eb="5">
      <t>ゲンザイリョウ</t>
    </rPh>
    <rPh sb="6" eb="7">
      <t>フク</t>
    </rPh>
    <rPh sb="7" eb="9">
      <t>シザイ</t>
    </rPh>
    <rPh sb="9" eb="10">
      <t>ヒ</t>
    </rPh>
    <rPh sb="13" eb="15">
      <t>シンセイ</t>
    </rPh>
    <phoneticPr fontId="5"/>
  </si>
  <si>
    <r>
      <t>　※</t>
    </r>
    <r>
      <rPr>
        <u/>
        <sz val="10"/>
        <color theme="1"/>
        <rFont val="ＭＳ Ｐゴシック"/>
        <family val="3"/>
        <charset val="128"/>
      </rPr>
      <t>委託費・外注費・共同研究費のいずれか１つ以上の経費の申請が必要です。市場調査費のみの申請はできません。</t>
    </r>
    <rPh sb="2" eb="4">
      <t>イタク</t>
    </rPh>
    <rPh sb="4" eb="5">
      <t>ヒ</t>
    </rPh>
    <rPh sb="6" eb="8">
      <t>ガイチュウ</t>
    </rPh>
    <rPh sb="8" eb="9">
      <t>ヒ</t>
    </rPh>
    <rPh sb="10" eb="12">
      <t>キョウドウ</t>
    </rPh>
    <rPh sb="12" eb="14">
      <t>ケンキュウ</t>
    </rPh>
    <rPh sb="14" eb="15">
      <t>ヒ</t>
    </rPh>
    <rPh sb="22" eb="24">
      <t>イジョウ</t>
    </rPh>
    <rPh sb="25" eb="27">
      <t>ケイヒ</t>
    </rPh>
    <rPh sb="28" eb="30">
      <t>シンセイ</t>
    </rPh>
    <rPh sb="31" eb="33">
      <t>ヒツヨウ</t>
    </rPh>
    <rPh sb="36" eb="38">
      <t>シジョウ</t>
    </rPh>
    <rPh sb="38" eb="40">
      <t>チョウサ</t>
    </rPh>
    <rPh sb="40" eb="41">
      <t>ヒ</t>
    </rPh>
    <rPh sb="44" eb="46">
      <t>シンセイ</t>
    </rPh>
    <phoneticPr fontId="5"/>
  </si>
  <si>
    <t>申請テーマ</t>
    <rPh sb="0" eb="2">
      <t>シンセイ</t>
    </rPh>
    <phoneticPr fontId="10"/>
  </si>
  <si>
    <t>＜研究開発全体＞</t>
    <rPh sb="1" eb="3">
      <t>ケンキュウ</t>
    </rPh>
    <rPh sb="3" eb="5">
      <t>カイハツ</t>
    </rPh>
    <rPh sb="5" eb="7">
      <t>ゼンタイ</t>
    </rPh>
    <phoneticPr fontId="10"/>
  </si>
  <si>
    <t>＜技術検討＞</t>
    <rPh sb="1" eb="3">
      <t>ギジュツ</t>
    </rPh>
    <rPh sb="3" eb="5">
      <t>ケントウ</t>
    </rPh>
    <phoneticPr fontId="10"/>
  </si>
  <si>
    <r>
      <t>12．専門用語の解説</t>
    </r>
    <r>
      <rPr>
        <sz val="11"/>
        <color theme="1"/>
        <rFont val="ＭＳ Ｐゴシック"/>
        <family val="3"/>
        <charset val="128"/>
      </rPr>
      <t>　※本申請書において解説が必要な用語等がある場合は記入してください。</t>
    </r>
    <rPh sb="3" eb="5">
      <t>センモン</t>
    </rPh>
    <rPh sb="13" eb="15">
      <t>シンセイ</t>
    </rPh>
    <rPh sb="15" eb="16">
      <t>ショ</t>
    </rPh>
    <phoneticPr fontId="10"/>
  </si>
  <si>
    <t>13．資金計画</t>
    <rPh sb="3" eb="5">
      <t>シキン</t>
    </rPh>
    <phoneticPr fontId="5"/>
  </si>
  <si>
    <t>14．資金支出明細</t>
    <rPh sb="3" eb="5">
      <t>シキン</t>
    </rPh>
    <rPh sb="5" eb="7">
      <t>シシュツ</t>
    </rPh>
    <rPh sb="7" eb="9">
      <t>メイサイ</t>
    </rPh>
    <phoneticPr fontId="10"/>
  </si>
  <si>
    <t>８．実施体制</t>
    <rPh sb="2" eb="4">
      <t>ジッシ</t>
    </rPh>
    <rPh sb="4" eb="6">
      <t>タイセイ</t>
    </rPh>
    <phoneticPr fontId="10"/>
  </si>
  <si>
    <t>（研究開発全体）</t>
    <rPh sb="1" eb="3">
      <t>ケンキュウ</t>
    </rPh>
    <rPh sb="3" eb="5">
      <t>カイハツ</t>
    </rPh>
    <rPh sb="5" eb="7">
      <t>ゼンタイ</t>
    </rPh>
    <phoneticPr fontId="10"/>
  </si>
  <si>
    <t>（技術検討）</t>
    <rPh sb="1" eb="3">
      <t>ギジュツ</t>
    </rPh>
    <rPh sb="3" eb="5">
      <t>ケントウ</t>
    </rPh>
    <phoneticPr fontId="10"/>
  </si>
  <si>
    <t>（20字以内）</t>
    <phoneticPr fontId="1"/>
  </si>
  <si>
    <r>
      <t xml:space="preserve">ターゲットとする
市場・顧客
（新市場の場合は
想定される内容）
</t>
    </r>
    <r>
      <rPr>
        <sz val="10"/>
        <color theme="1"/>
        <rFont val="ＭＳ Ｐゴシック"/>
        <family val="3"/>
        <charset val="128"/>
      </rPr>
      <t>（500字以内）</t>
    </r>
    <rPh sb="12" eb="14">
      <t>コキャク</t>
    </rPh>
    <rPh sb="16" eb="17">
      <t>シン</t>
    </rPh>
    <rPh sb="17" eb="19">
      <t>シジョウ</t>
    </rPh>
    <rPh sb="20" eb="22">
      <t>バアイ</t>
    </rPh>
    <rPh sb="24" eb="26">
      <t>ソウテイ</t>
    </rPh>
    <rPh sb="29" eb="31">
      <t>ナイヨウ</t>
    </rPh>
    <rPh sb="37" eb="38">
      <t>ジ</t>
    </rPh>
    <rPh sb="38" eb="40">
      <t>イナイ</t>
    </rPh>
    <phoneticPr fontId="10"/>
  </si>
  <si>
    <t>（２）　市場性</t>
    <rPh sb="4" eb="7">
      <t>シジョウセイ</t>
    </rPh>
    <phoneticPr fontId="10"/>
  </si>
  <si>
    <r>
      <t xml:space="preserve">技術検討の必要性、
実施内容
</t>
    </r>
    <r>
      <rPr>
        <sz val="10"/>
        <color theme="1"/>
        <rFont val="ＭＳ Ｐゴシック"/>
        <family val="3"/>
        <charset val="128"/>
      </rPr>
      <t>（500字以内）</t>
    </r>
    <rPh sb="19" eb="20">
      <t>ジ</t>
    </rPh>
    <rPh sb="20" eb="22">
      <t>イナイ</t>
    </rPh>
    <phoneticPr fontId="10"/>
  </si>
  <si>
    <t>（１）　技術検討の計画概要</t>
    <rPh sb="4" eb="6">
      <t>ギジュツ</t>
    </rPh>
    <rPh sb="6" eb="8">
      <t>ケントウ</t>
    </rPh>
    <rPh sb="9" eb="11">
      <t>ケイカク</t>
    </rPh>
    <rPh sb="11" eb="13">
      <t>ガイヨウ</t>
    </rPh>
    <phoneticPr fontId="10"/>
  </si>
  <si>
    <t>（１）　研究開発全体の計画概要</t>
    <rPh sb="4" eb="10">
      <t>ケンキュウカイハツゼンタイ</t>
    </rPh>
    <rPh sb="11" eb="13">
      <t>ケイカク</t>
    </rPh>
    <rPh sb="13" eb="15">
      <t>ガイヨウ</t>
    </rPh>
    <phoneticPr fontId="10"/>
  </si>
  <si>
    <t>（２）　技術検討項目</t>
    <rPh sb="4" eb="6">
      <t>ギジュツ</t>
    </rPh>
    <rPh sb="6" eb="8">
      <t>ケントウ</t>
    </rPh>
    <rPh sb="8" eb="10">
      <t>コウモク</t>
    </rPh>
    <phoneticPr fontId="1"/>
  </si>
  <si>
    <r>
      <t xml:space="preserve">技術検討結果の
研究開発全体への
活用方法
</t>
    </r>
    <r>
      <rPr>
        <sz val="10"/>
        <color theme="1"/>
        <rFont val="ＭＳ Ｐゴシック"/>
        <family val="3"/>
        <charset val="128"/>
      </rPr>
      <t>（400字以内）</t>
    </r>
    <rPh sb="26" eb="27">
      <t>ジ</t>
    </rPh>
    <rPh sb="27" eb="29">
      <t>イナイ</t>
    </rPh>
    <phoneticPr fontId="10"/>
  </si>
  <si>
    <r>
      <t xml:space="preserve">研究開発の
経緯、動機、目的
</t>
    </r>
    <r>
      <rPr>
        <sz val="10"/>
        <color theme="1"/>
        <rFont val="ＭＳ Ｐゴシック"/>
        <family val="3"/>
        <charset val="128"/>
      </rPr>
      <t>（500字以内）</t>
    </r>
    <rPh sb="0" eb="2">
      <t>ケンキュウ</t>
    </rPh>
    <rPh sb="2" eb="4">
      <t>カイハツ</t>
    </rPh>
    <rPh sb="6" eb="8">
      <t>ケイイ</t>
    </rPh>
    <rPh sb="9" eb="11">
      <t>ドウキ</t>
    </rPh>
    <rPh sb="12" eb="14">
      <t>モクテキ</t>
    </rPh>
    <rPh sb="19" eb="20">
      <t>ジ</t>
    </rPh>
    <rPh sb="20" eb="22">
      <t>イナイ</t>
    </rPh>
    <phoneticPr fontId="10"/>
  </si>
  <si>
    <r>
      <t>①</t>
    </r>
    <r>
      <rPr>
        <b/>
        <sz val="11"/>
        <color theme="1"/>
        <rFont val="ＭＳ Ｐゴシック"/>
        <family val="3"/>
        <charset val="128"/>
      </rPr>
      <t>具体的な作業項目</t>
    </r>
    <r>
      <rPr>
        <sz val="11"/>
        <color theme="1"/>
        <rFont val="ＭＳ Ｐゴシック"/>
        <family val="3"/>
        <charset val="128"/>
      </rPr>
      <t>、</t>
    </r>
    <r>
      <rPr>
        <b/>
        <sz val="11"/>
        <color theme="1"/>
        <rFont val="ＭＳ Ｐゴシック"/>
        <family val="3"/>
        <charset val="128"/>
      </rPr>
      <t>「７．＜技術検討＞（２）技術検討項目」の検討項目番号</t>
    </r>
    <r>
      <rPr>
        <sz val="11"/>
        <color theme="1"/>
        <rFont val="ＭＳ Ｐゴシック"/>
        <family val="3"/>
        <charset val="128"/>
      </rPr>
      <t>（検-1、検-2・・・）、</t>
    </r>
    <r>
      <rPr>
        <b/>
        <sz val="11"/>
        <color theme="1"/>
        <rFont val="ＭＳ Ｐゴシック"/>
        <family val="3"/>
        <charset val="128"/>
      </rPr>
      <t>「14．資金支出明細」の経費番号</t>
    </r>
    <r>
      <rPr>
        <sz val="11"/>
        <color theme="1"/>
        <rFont val="ＭＳ Ｐゴシック"/>
        <family val="3"/>
        <charset val="128"/>
      </rPr>
      <t>（原-1、委-1・・・）を記入してください。
②</t>
    </r>
    <r>
      <rPr>
        <b/>
        <sz val="11"/>
        <color theme="1"/>
        <rFont val="ＭＳ Ｐゴシック"/>
        <family val="3"/>
        <charset val="128"/>
      </rPr>
      <t>自社作業は「○」</t>
    </r>
    <r>
      <rPr>
        <sz val="11"/>
        <color theme="1"/>
        <rFont val="ＭＳ Ｐゴシック"/>
        <family val="3"/>
        <charset val="128"/>
      </rPr>
      <t>、</t>
    </r>
    <r>
      <rPr>
        <b/>
        <sz val="11"/>
        <color theme="1"/>
        <rFont val="ＭＳ Ｐゴシック"/>
        <family val="3"/>
        <charset val="128"/>
      </rPr>
      <t>他社作業は「●」</t>
    </r>
    <r>
      <rPr>
        <sz val="11"/>
        <color theme="1"/>
        <rFont val="ＭＳ Ｐゴシック"/>
        <family val="3"/>
        <charset val="128"/>
      </rPr>
      <t>を記入してください。
③本助成事業の全体像が分かるよう、経費が発生しない作業も記入してください。</t>
    </r>
    <rPh sb="30" eb="32">
      <t>ケントウ</t>
    </rPh>
    <rPh sb="32" eb="34">
      <t>コウモク</t>
    </rPh>
    <rPh sb="61" eb="63">
      <t>ケイヒ</t>
    </rPh>
    <rPh sb="119" eb="121">
      <t>ジョセイ</t>
    </rPh>
    <phoneticPr fontId="1"/>
  </si>
  <si>
    <r>
      <t>既存製品・技術に
対する</t>
    </r>
    <r>
      <rPr>
        <u/>
        <sz val="11"/>
        <color theme="1"/>
        <rFont val="ＭＳ Ｐゴシック"/>
        <family val="3"/>
        <charset val="128"/>
      </rPr>
      <t xml:space="preserve">技術的な
</t>
    </r>
    <r>
      <rPr>
        <sz val="11"/>
        <color theme="1"/>
        <rFont val="ＭＳ Ｐゴシック"/>
        <family val="3"/>
        <charset val="128"/>
      </rPr>
      <t xml:space="preserve">新規性、優位性
</t>
    </r>
    <r>
      <rPr>
        <sz val="10"/>
        <color theme="1"/>
        <rFont val="ＭＳ Ｐゴシック"/>
        <family val="3"/>
        <charset val="128"/>
      </rPr>
      <t>（500字以内）</t>
    </r>
    <rPh sb="0" eb="2">
      <t>キゾン</t>
    </rPh>
    <rPh sb="2" eb="4">
      <t>セイヒン</t>
    </rPh>
    <rPh sb="5" eb="7">
      <t>ギジュツ</t>
    </rPh>
    <rPh sb="9" eb="10">
      <t>タイ</t>
    </rPh>
    <rPh sb="12" eb="14">
      <t>ギジュツ</t>
    </rPh>
    <rPh sb="14" eb="15">
      <t>テキ</t>
    </rPh>
    <rPh sb="17" eb="20">
      <t>シンキセイ</t>
    </rPh>
    <rPh sb="21" eb="24">
      <t>ユウイセイ</t>
    </rPh>
    <rPh sb="29" eb="30">
      <t>ジ</t>
    </rPh>
    <rPh sb="30" eb="32">
      <t>イナイ</t>
    </rPh>
    <phoneticPr fontId="10"/>
  </si>
  <si>
    <t>（１）　研究開発全体の計画概要</t>
    <rPh sb="4" eb="6">
      <t>ケンキュウ</t>
    </rPh>
    <rPh sb="6" eb="8">
      <t>カイハツ</t>
    </rPh>
    <rPh sb="8" eb="10">
      <t>ゼンタイ</t>
    </rPh>
    <rPh sb="11" eb="13">
      <t>ケイカク</t>
    </rPh>
    <rPh sb="13" eb="15">
      <t>ガイヨウ</t>
    </rPh>
    <phoneticPr fontId="10"/>
  </si>
  <si>
    <t>＜研究開発全体＞</t>
    <phoneticPr fontId="1"/>
  </si>
  <si>
    <t>申請テーマ</t>
    <rPh sb="0" eb="2">
      <t>シンセイ</t>
    </rPh>
    <phoneticPr fontId="1"/>
  </si>
  <si>
    <t>＜技術検討＞</t>
    <rPh sb="1" eb="3">
      <t>ギジュツ</t>
    </rPh>
    <rPh sb="3" eb="5">
      <t>ケントウ</t>
    </rPh>
    <phoneticPr fontId="1"/>
  </si>
  <si>
    <t>（２）　技術検討項目</t>
    <rPh sb="4" eb="6">
      <t>ギジュツ</t>
    </rPh>
    <rPh sb="6" eb="8">
      <t>ケントウ</t>
    </rPh>
    <rPh sb="8" eb="10">
      <t>コウモク</t>
    </rPh>
    <phoneticPr fontId="10"/>
  </si>
  <si>
    <t>12．専門用語の解説</t>
    <rPh sb="3" eb="5">
      <t>センモン</t>
    </rPh>
    <phoneticPr fontId="10"/>
  </si>
  <si>
    <t>11-2</t>
    <phoneticPr fontId="1"/>
  </si>
  <si>
    <r>
      <t>P.4「</t>
    </r>
    <r>
      <rPr>
        <b/>
        <sz val="11"/>
        <color theme="1"/>
        <rFont val="ＭＳ Ｐゴシック"/>
        <family val="3"/>
        <charset val="128"/>
      </rPr>
      <t>７．助成事業の計画</t>
    </r>
    <r>
      <rPr>
        <sz val="11"/>
        <color theme="1"/>
        <rFont val="ＭＳ Ｐゴシック"/>
        <family val="3"/>
        <charset val="128"/>
      </rPr>
      <t>」から「</t>
    </r>
    <r>
      <rPr>
        <b/>
        <sz val="11"/>
        <color theme="1"/>
        <rFont val="ＭＳ Ｐゴシック"/>
        <family val="3"/>
        <charset val="128"/>
      </rPr>
      <t>申請テーマ</t>
    </r>
    <r>
      <rPr>
        <sz val="11"/>
        <color theme="1"/>
        <rFont val="ＭＳ Ｐゴシック"/>
        <family val="3"/>
        <charset val="128"/>
      </rPr>
      <t>」を自動転記</t>
    </r>
    <rPh sb="24" eb="26">
      <t>ジドウ</t>
    </rPh>
    <rPh sb="26" eb="28">
      <t>テンキ</t>
    </rPh>
    <phoneticPr fontId="1"/>
  </si>
  <si>
    <r>
      <rPr>
        <sz val="11"/>
        <color theme="1"/>
        <rFont val="ＭＳ Ｐゴシック"/>
        <family val="3"/>
        <charset val="128"/>
      </rPr>
      <t>P.9「</t>
    </r>
    <r>
      <rPr>
        <b/>
        <sz val="11"/>
        <color theme="1"/>
        <rFont val="ＭＳ Ｐゴシック"/>
        <family val="3"/>
        <charset val="128"/>
      </rPr>
      <t>13．（１）経費区分別内訳</t>
    </r>
    <r>
      <rPr>
        <sz val="11"/>
        <color theme="1"/>
        <rFont val="ＭＳ Ｐゴシック"/>
        <family val="3"/>
        <charset val="128"/>
      </rPr>
      <t>」から「</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を自動転記</t>
    </r>
    <rPh sb="30" eb="32">
      <t>ゴウケイ</t>
    </rPh>
    <rPh sb="33" eb="35">
      <t>ジドウ</t>
    </rPh>
    <rPh sb="35" eb="37">
      <t>テンキ</t>
    </rPh>
    <phoneticPr fontId="5"/>
  </si>
  <si>
    <r>
      <rPr>
        <sz val="11"/>
        <color theme="1"/>
        <rFont val="ＭＳ Ｐゴシック"/>
        <family val="3"/>
        <charset val="128"/>
      </rPr>
      <t>P.7「</t>
    </r>
    <r>
      <rPr>
        <b/>
        <sz val="11"/>
        <color theme="1"/>
        <rFont val="ＭＳ Ｐゴシック"/>
        <family val="3"/>
        <charset val="128"/>
      </rPr>
      <t>９．フロー・スケジュール</t>
    </r>
    <r>
      <rPr>
        <sz val="11"/>
        <color theme="1"/>
        <rFont val="ＭＳ Ｐゴシック"/>
        <family val="3"/>
        <charset val="128"/>
      </rPr>
      <t>」から「</t>
    </r>
    <r>
      <rPr>
        <b/>
        <sz val="11"/>
        <color theme="1"/>
        <rFont val="ＭＳ Ｐゴシック"/>
        <family val="3"/>
        <charset val="128"/>
      </rPr>
      <t>助成事業完了予定日</t>
    </r>
    <r>
      <rPr>
        <sz val="11"/>
        <color theme="1"/>
        <rFont val="ＭＳ Ｐゴシック"/>
        <family val="3"/>
        <charset val="128"/>
      </rPr>
      <t>」を自動転記</t>
    </r>
    <rPh sb="31" eb="35">
      <t>ジドウテンキ</t>
    </rPh>
    <phoneticPr fontId="1"/>
  </si>
  <si>
    <r>
      <rPr>
        <sz val="11"/>
        <color theme="1"/>
        <rFont val="ＭＳ Ｐゴシック"/>
        <family val="3"/>
        <charset val="128"/>
      </rPr>
      <t>「</t>
    </r>
    <r>
      <rPr>
        <b/>
        <sz val="11"/>
        <color theme="1"/>
        <rFont val="ＭＳ Ｐゴシック"/>
        <family val="3"/>
        <charset val="128"/>
      </rPr>
      <t>申請テーマ</t>
    </r>
    <r>
      <rPr>
        <sz val="11"/>
        <color theme="1"/>
        <rFont val="ＭＳ Ｐゴシック"/>
        <family val="3"/>
        <charset val="128"/>
      </rPr>
      <t>」を表紙「</t>
    </r>
    <r>
      <rPr>
        <b/>
        <sz val="11"/>
        <color theme="1"/>
        <rFont val="ＭＳ Ｐゴシック"/>
        <family val="3"/>
        <charset val="128"/>
      </rPr>
      <t>１．申請テーマ</t>
    </r>
    <r>
      <rPr>
        <sz val="11"/>
        <color theme="1"/>
        <rFont val="ＭＳ Ｐゴシック"/>
        <family val="3"/>
        <charset val="128"/>
      </rPr>
      <t>」に自動転記</t>
    </r>
    <rPh sb="6" eb="7">
      <t>ヒョウシ</t>
    </rPh>
    <rPh sb="7" eb="9">
      <t>ヒョウシ</t>
    </rPh>
    <rPh sb="11" eb="13">
      <t>シンセイ</t>
    </rPh>
    <rPh sb="16" eb="20">
      <t>ジドウテンキ</t>
    </rPh>
    <phoneticPr fontId="10"/>
  </si>
  <si>
    <r>
      <rPr>
        <sz val="11"/>
        <color rgb="FFFF0000"/>
        <rFont val="ＭＳ Ｐゴシック"/>
        <family val="3"/>
        <charset val="128"/>
      </rPr>
      <t>「</t>
    </r>
    <r>
      <rPr>
        <b/>
        <sz val="11"/>
        <color rgb="FFFF0000"/>
        <rFont val="ＭＳ Ｐゴシック"/>
        <family val="3"/>
        <charset val="128"/>
      </rPr>
      <t>検討項目番号</t>
    </r>
    <r>
      <rPr>
        <sz val="11"/>
        <color rgb="FFFF0000"/>
        <rFont val="ＭＳ Ｐゴシック"/>
        <family val="3"/>
        <charset val="128"/>
      </rPr>
      <t>」をP.6「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」に反映／
「</t>
    </r>
    <r>
      <rPr>
        <b/>
        <sz val="11"/>
        <color rgb="FFFF0000"/>
        <rFont val="ＭＳ Ｐゴシック"/>
        <family val="3"/>
        <charset val="128"/>
      </rPr>
      <t>検討項目番号</t>
    </r>
    <r>
      <rPr>
        <sz val="11"/>
        <color rgb="FFFF0000"/>
        <rFont val="ＭＳ Ｐゴシック"/>
        <family val="3"/>
        <charset val="128"/>
      </rPr>
      <t>」をP.7「</t>
    </r>
    <r>
      <rPr>
        <b/>
        <sz val="11"/>
        <color rgb="FFFF0000"/>
        <rFont val="ＭＳ Ｐゴシック"/>
        <family val="3"/>
        <charset val="128"/>
      </rPr>
      <t>９．フロー・スケジュール</t>
    </r>
    <r>
      <rPr>
        <sz val="11"/>
        <color rgb="FFFF0000"/>
        <rFont val="ＭＳ Ｐゴシック"/>
        <family val="3"/>
        <charset val="128"/>
      </rPr>
      <t>」に反映</t>
    </r>
    <rPh sb="1" eb="3">
      <t>ケントウ</t>
    </rPh>
    <rPh sb="3" eb="5">
      <t>コウモク</t>
    </rPh>
    <rPh sb="5" eb="7">
      <t>バンゴウ</t>
    </rPh>
    <rPh sb="74" eb="76">
      <t>ハンエイ</t>
    </rPh>
    <phoneticPr fontId="1"/>
  </si>
  <si>
    <r>
      <rPr>
        <sz val="11"/>
        <color theme="1"/>
        <rFont val="ＭＳ Ｐゴシック"/>
        <family val="3"/>
        <charset val="128"/>
      </rPr>
      <t>「</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を表紙「</t>
    </r>
    <r>
      <rPr>
        <b/>
        <sz val="11"/>
        <color theme="1"/>
        <rFont val="ＭＳ Ｐゴシック"/>
        <family val="3"/>
        <charset val="128"/>
      </rPr>
      <t>２．助成金交付申請額</t>
    </r>
    <r>
      <rPr>
        <sz val="11"/>
        <color theme="1"/>
        <rFont val="ＭＳ Ｐゴシック"/>
        <family val="3"/>
        <charset val="128"/>
      </rPr>
      <t>」に自動転記／
P.10～11「</t>
    </r>
    <r>
      <rPr>
        <b/>
        <sz val="11"/>
        <color theme="1"/>
        <rFont val="ＭＳ Ｐゴシック"/>
        <family val="3"/>
        <charset val="128"/>
      </rPr>
      <t>14．資金支出明細</t>
    </r>
    <r>
      <rPr>
        <sz val="11"/>
        <color theme="1"/>
        <rFont val="ＭＳ Ｐゴシック"/>
        <family val="3"/>
        <charset val="128"/>
      </rPr>
      <t>」から「各経費」を自動転記</t>
    </r>
    <rPh sb="10" eb="12">
      <t>ゴウケイ</t>
    </rPh>
    <rPh sb="13" eb="15">
      <t>ヒョウシ</t>
    </rPh>
    <rPh sb="28" eb="32">
      <t>ジドウテンキ</t>
    </rPh>
    <rPh sb="55" eb="58">
      <t>カクケイヒ</t>
    </rPh>
    <phoneticPr fontId="10"/>
  </si>
  <si>
    <t>選択してください</t>
  </si>
  <si>
    <r>
      <t>　本助成事業を実施し、公社が検査時に、</t>
    </r>
    <r>
      <rPr>
        <b/>
        <sz val="12.5"/>
        <color theme="1"/>
        <rFont val="ＭＳ Ｐゴシック"/>
        <family val="3"/>
        <charset val="128"/>
      </rPr>
      <t>購入品や助成事業における成果物等、支払いに係る経理関係書類を確認できる場所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t>
    </r>
    <r>
      <rPr>
        <b/>
        <u/>
        <sz val="12.5"/>
        <color theme="1"/>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ジョセイ</t>
    </rPh>
    <rPh sb="25" eb="27">
      <t>ジギョウ</t>
    </rPh>
    <rPh sb="31" eb="34">
      <t>セイカブツ</t>
    </rPh>
    <rPh sb="34" eb="35">
      <t>トウ</t>
    </rPh>
    <rPh sb="36" eb="38">
      <t>シハラ</t>
    </rPh>
    <rPh sb="40" eb="41">
      <t>カカワ</t>
    </rPh>
    <rPh sb="42" eb="44">
      <t>ケイリ</t>
    </rPh>
    <rPh sb="44" eb="46">
      <t>カンケイ</t>
    </rPh>
    <rPh sb="46" eb="48">
      <t>ショルイ</t>
    </rPh>
    <phoneticPr fontId="1"/>
  </si>
  <si>
    <r>
      <t>　※</t>
    </r>
    <r>
      <rPr>
        <u/>
        <sz val="10"/>
        <color theme="1"/>
        <rFont val="ＭＳ Ｐゴシック"/>
        <family val="3"/>
        <charset val="128"/>
      </rPr>
      <t>機械装置・工具器具や試作金型、ソフトウエアの購入費用や使用料は助成対象外</t>
    </r>
    <r>
      <rPr>
        <sz val="10"/>
        <color theme="1"/>
        <rFont val="ＭＳ Ｐゴシック"/>
        <family val="3"/>
        <charset val="128"/>
      </rPr>
      <t>となります。</t>
    </r>
    <rPh sb="2" eb="4">
      <t>キカイ</t>
    </rPh>
    <rPh sb="4" eb="6">
      <t>ソウチ</t>
    </rPh>
    <rPh sb="7" eb="9">
      <t>コウグ</t>
    </rPh>
    <rPh sb="9" eb="11">
      <t>キグ</t>
    </rPh>
    <rPh sb="12" eb="14">
      <t>シサク</t>
    </rPh>
    <rPh sb="14" eb="16">
      <t>カナガタ</t>
    </rPh>
    <rPh sb="24" eb="26">
      <t>コウニュウ</t>
    </rPh>
    <rPh sb="26" eb="28">
      <t>ヒヨウ</t>
    </rPh>
    <rPh sb="29" eb="32">
      <t>シヨウリョウ</t>
    </rPh>
    <rPh sb="33" eb="35">
      <t>ジョセイ</t>
    </rPh>
    <rPh sb="35" eb="37">
      <t>タイショウ</t>
    </rPh>
    <rPh sb="37" eb="38">
      <t>ガイ</t>
    </rPh>
    <phoneticPr fontId="1"/>
  </si>
  <si>
    <r>
      <t>　※市場調査費の助成限度額は</t>
    </r>
    <r>
      <rPr>
        <b/>
        <u/>
        <sz val="10"/>
        <color theme="1"/>
        <rFont val="ＭＳ Ｐゴシック"/>
        <family val="3"/>
        <charset val="128"/>
      </rPr>
      <t>25万円</t>
    </r>
    <r>
      <rPr>
        <sz val="10"/>
        <color theme="1"/>
        <rFont val="ＭＳ Ｐゴシック"/>
        <family val="3"/>
        <charset val="128"/>
      </rPr>
      <t>です。</t>
    </r>
    <rPh sb="2" eb="4">
      <t>シジョウ</t>
    </rPh>
    <rPh sb="4" eb="6">
      <t>チョウサ</t>
    </rPh>
    <rPh sb="6" eb="7">
      <t>ヒ</t>
    </rPh>
    <rPh sb="8" eb="10">
      <t>ジョセイ</t>
    </rPh>
    <rPh sb="10" eb="12">
      <t>ゲンド</t>
    </rPh>
    <rPh sb="12" eb="13">
      <t>ガク</t>
    </rPh>
    <rPh sb="16" eb="18">
      <t>マンエン</t>
    </rPh>
    <phoneticPr fontId="1"/>
  </si>
  <si>
    <r>
      <t>２．助成事業の実施場所</t>
    </r>
    <r>
      <rPr>
        <sz val="12.5"/>
        <color theme="1"/>
        <rFont val="ＭＳ Ｐゴシック"/>
        <family val="3"/>
        <charset val="128"/>
      </rPr>
      <t>　（※創業予定者については、実施予定場所）</t>
    </r>
    <rPh sb="2" eb="4">
      <t>ジョセイ</t>
    </rPh>
    <rPh sb="4" eb="6">
      <t>ジギョウ</t>
    </rPh>
    <rPh sb="7" eb="9">
      <t>ジッシ</t>
    </rPh>
    <rPh sb="9" eb="11">
      <t>バショ</t>
    </rPh>
    <rPh sb="14" eb="16">
      <t>ソウギョウ</t>
    </rPh>
    <rPh sb="16" eb="19">
      <t>ヨテイシャ</t>
    </rPh>
    <rPh sb="25" eb="27">
      <t>ジッシ</t>
    </rPh>
    <rPh sb="27" eb="29">
      <t>ヨテイ</t>
    </rPh>
    <rPh sb="29" eb="31">
      <t>バショ</t>
    </rPh>
    <phoneticPr fontId="1"/>
  </si>
  <si>
    <r>
      <rPr>
        <sz val="11"/>
        <color rgb="FFFF0000"/>
        <rFont val="ＭＳ Ｐゴシック"/>
        <family val="3"/>
        <charset val="128"/>
      </rPr>
      <t>「各経費の</t>
    </r>
    <r>
      <rPr>
        <b/>
        <sz val="11"/>
        <color rgb="FFFF0000"/>
        <rFont val="ＭＳ Ｐゴシック"/>
        <family val="3"/>
        <charset val="128"/>
      </rPr>
      <t>経費番号</t>
    </r>
    <r>
      <rPr>
        <sz val="11"/>
        <color rgb="FFFF0000"/>
        <rFont val="ＭＳ Ｐゴシック"/>
        <family val="3"/>
        <charset val="128"/>
      </rPr>
      <t>」をP.7「</t>
    </r>
    <r>
      <rPr>
        <b/>
        <sz val="11"/>
        <color rgb="FFFF0000"/>
        <rFont val="ＭＳ Ｐゴシック"/>
        <family val="3"/>
        <charset val="128"/>
      </rPr>
      <t>９．フロー・スケジュール</t>
    </r>
    <r>
      <rPr>
        <sz val="11"/>
        <color rgb="FFFF0000"/>
        <rFont val="ＭＳ Ｐゴシック"/>
        <family val="3"/>
        <charset val="128"/>
      </rPr>
      <t xml:space="preserve">」に反映／
</t>
    </r>
    <r>
      <rPr>
        <sz val="11"/>
        <color theme="1"/>
        <rFont val="ＭＳ Ｐゴシック"/>
        <family val="3"/>
        <charset val="128"/>
      </rPr>
      <t>「各経費」をP.9「</t>
    </r>
    <r>
      <rPr>
        <b/>
        <sz val="11"/>
        <color theme="1"/>
        <rFont val="ＭＳ Ｐゴシック"/>
        <family val="3"/>
        <charset val="128"/>
      </rPr>
      <t>13．（１）経費区分別内訳</t>
    </r>
    <r>
      <rPr>
        <sz val="11"/>
        <color theme="1"/>
        <rFont val="ＭＳ Ｐゴシック"/>
        <family val="3"/>
        <charset val="128"/>
      </rPr>
      <t>」に自動転記</t>
    </r>
    <rPh sb="1" eb="4">
      <t>カクケイヒ</t>
    </rPh>
    <rPh sb="5" eb="7">
      <t>ケイヒ</t>
    </rPh>
    <rPh sb="7" eb="9">
      <t>バンゴウ</t>
    </rPh>
    <rPh sb="29" eb="31">
      <t>ハンエイ</t>
    </rPh>
    <rPh sb="34" eb="37">
      <t>カクケイヒ</t>
    </rPh>
    <rPh sb="58" eb="62">
      <t>ジドウテンキ</t>
    </rPh>
    <phoneticPr fontId="1"/>
  </si>
  <si>
    <r>
      <rPr>
        <sz val="11"/>
        <color theme="1"/>
        <rFont val="ＭＳ Ｐゴシック"/>
        <family val="3"/>
        <charset val="128"/>
      </rPr>
      <t>「</t>
    </r>
    <r>
      <rPr>
        <b/>
        <sz val="11"/>
        <color theme="1"/>
        <rFont val="ＭＳ Ｐゴシック"/>
        <family val="3"/>
        <charset val="128"/>
      </rPr>
      <t>助成事業完了予定日</t>
    </r>
    <r>
      <rPr>
        <sz val="11"/>
        <color theme="1"/>
        <rFont val="ＭＳ Ｐゴシック"/>
        <family val="3"/>
        <charset val="128"/>
      </rPr>
      <t>」を表紙「</t>
    </r>
    <r>
      <rPr>
        <b/>
        <sz val="11"/>
        <color theme="1"/>
        <rFont val="ＭＳ Ｐゴシック"/>
        <family val="3"/>
        <charset val="128"/>
      </rPr>
      <t>３．助成事業完了予定日</t>
    </r>
    <r>
      <rPr>
        <sz val="11"/>
        <color theme="1"/>
        <rFont val="ＭＳ Ｐゴシック"/>
        <family val="3"/>
        <charset val="128"/>
      </rPr>
      <t xml:space="preserve">」に自動転記／
</t>
    </r>
    <r>
      <rPr>
        <sz val="11"/>
        <color rgb="FFFF0000"/>
        <rFont val="ＭＳ Ｐゴシック"/>
        <family val="3"/>
        <charset val="128"/>
      </rPr>
      <t>P.5「</t>
    </r>
    <r>
      <rPr>
        <b/>
        <sz val="11"/>
        <color rgb="FFFF0000"/>
        <rFont val="ＭＳ Ｐゴシック"/>
        <family val="3"/>
        <charset val="128"/>
      </rPr>
      <t>７．＜技術検討＞（２）技術検討項目</t>
    </r>
    <r>
      <rPr>
        <sz val="11"/>
        <color rgb="FFFF0000"/>
        <rFont val="ＭＳ Ｐゴシック"/>
        <family val="3"/>
        <charset val="128"/>
      </rPr>
      <t>」から「</t>
    </r>
    <r>
      <rPr>
        <b/>
        <sz val="11"/>
        <color rgb="FFFF0000"/>
        <rFont val="ＭＳ Ｐゴシック"/>
        <family val="3"/>
        <charset val="128"/>
      </rPr>
      <t>検討項目番号</t>
    </r>
    <r>
      <rPr>
        <sz val="11"/>
        <color rgb="FFFF0000"/>
        <rFont val="ＭＳ Ｐゴシック"/>
        <family val="3"/>
        <charset val="128"/>
      </rPr>
      <t>」を反映／</t>
    </r>
    <r>
      <rPr>
        <sz val="11"/>
        <color theme="1"/>
        <rFont val="ＭＳ Ｐゴシック"/>
        <family val="3"/>
        <charset val="128"/>
      </rPr>
      <t xml:space="preserve">
</t>
    </r>
    <r>
      <rPr>
        <sz val="11"/>
        <color rgb="FFFF0000"/>
        <rFont val="ＭＳ Ｐゴシック"/>
        <family val="3"/>
        <charset val="128"/>
      </rPr>
      <t>P.10～11「</t>
    </r>
    <r>
      <rPr>
        <b/>
        <sz val="11"/>
        <color rgb="FFFF0000"/>
        <rFont val="ＭＳ Ｐゴシック"/>
        <family val="3"/>
        <charset val="128"/>
      </rPr>
      <t>14．資金支出明細</t>
    </r>
    <r>
      <rPr>
        <sz val="11"/>
        <color rgb="FFFF0000"/>
        <rFont val="ＭＳ Ｐゴシック"/>
        <family val="3"/>
        <charset val="128"/>
      </rPr>
      <t>」から「各経費の</t>
    </r>
    <r>
      <rPr>
        <b/>
        <sz val="11"/>
        <color rgb="FFFF0000"/>
        <rFont val="ＭＳ Ｐゴシック"/>
        <family val="3"/>
        <charset val="128"/>
      </rPr>
      <t>経費番号</t>
    </r>
    <r>
      <rPr>
        <sz val="11"/>
        <color rgb="FFFF0000"/>
        <rFont val="ＭＳ Ｐゴシック"/>
        <family val="3"/>
        <charset val="128"/>
      </rPr>
      <t>」を反映</t>
    </r>
    <rPh sb="12" eb="14">
      <t>ヒョウシ</t>
    </rPh>
    <rPh sb="28" eb="32">
      <t>ジドウテンキ</t>
    </rPh>
    <rPh sb="96" eb="98">
      <t>ケイヒ</t>
    </rPh>
    <rPh sb="98" eb="100">
      <t>バンゴウ</t>
    </rPh>
    <rPh sb="102" eb="104">
      <t>ハンエイ</t>
    </rPh>
    <phoneticPr fontId="10"/>
  </si>
  <si>
    <r>
      <t>　 基準日から過去５年間における国・地方公共団体等（公社含む）の</t>
    </r>
    <r>
      <rPr>
        <b/>
        <sz val="10.5"/>
        <color theme="1"/>
        <rFont val="ＭＳ Ｐゴシック"/>
        <family val="3"/>
        <charset val="128"/>
      </rPr>
      <t>製品・サービス開発、創業、設備投資、販路開拓等</t>
    </r>
    <r>
      <rPr>
        <sz val="10.5"/>
        <color theme="1"/>
        <rFont val="ＭＳ Ｐゴシック"/>
        <family val="3"/>
        <charset val="128"/>
      </rPr>
      <t>の補助金・助成金のうち</t>
    </r>
    <r>
      <rPr>
        <b/>
        <u/>
        <sz val="10.5"/>
        <color theme="1"/>
        <rFont val="ＭＳ Ｐゴシック"/>
        <family val="3"/>
        <charset val="128"/>
      </rPr>
      <t>交付を受けたことのある</t>
    </r>
    <r>
      <rPr>
        <b/>
        <sz val="10.5"/>
        <color theme="1"/>
        <rFont val="ＭＳ Ｐゴシック"/>
        <family val="3"/>
        <charset val="128"/>
      </rPr>
      <t>補助・助成事業</t>
    </r>
    <r>
      <rPr>
        <sz val="10.5"/>
        <color theme="1"/>
        <rFont val="ＭＳ Ｐゴシック"/>
        <family val="3"/>
        <charset val="128"/>
      </rPr>
      <t>について、</t>
    </r>
    <r>
      <rPr>
        <u/>
        <sz val="10.5"/>
        <color theme="1"/>
        <rFont val="ＭＳ Ｐゴシック"/>
        <family val="3"/>
        <charset val="128"/>
      </rPr>
      <t>直近のものから順に</t>
    </r>
    <r>
      <rPr>
        <sz val="10.5"/>
        <color theme="1"/>
        <rFont val="ＭＳ Ｐゴシック"/>
        <family val="3"/>
        <charset val="128"/>
      </rPr>
      <t>記入してください。</t>
    </r>
    <rPh sb="2" eb="4">
      <t>キジュン</t>
    </rPh>
    <rPh sb="4" eb="5">
      <t>ビ</t>
    </rPh>
    <rPh sb="7" eb="9">
      <t>カコ</t>
    </rPh>
    <rPh sb="10" eb="12">
      <t>ネンカン</t>
    </rPh>
    <rPh sb="32" eb="34">
      <t>セイヒン</t>
    </rPh>
    <rPh sb="39" eb="41">
      <t>カイハツ</t>
    </rPh>
    <rPh sb="42" eb="44">
      <t>ソウギョウ</t>
    </rPh>
    <rPh sb="45" eb="47">
      <t>セツビ</t>
    </rPh>
    <rPh sb="47" eb="49">
      <t>トウシ</t>
    </rPh>
    <rPh sb="50" eb="52">
      <t>ハンロ</t>
    </rPh>
    <rPh sb="52" eb="55">
      <t>カイタクナド</t>
    </rPh>
    <rPh sb="56" eb="59">
      <t>ホジョキン</t>
    </rPh>
    <rPh sb="60" eb="62">
      <t>ジョセイ</t>
    </rPh>
    <rPh sb="62" eb="63">
      <t>キン</t>
    </rPh>
    <rPh sb="66" eb="68">
      <t>コウフ</t>
    </rPh>
    <rPh sb="69" eb="70">
      <t>ウ</t>
    </rPh>
    <rPh sb="77" eb="79">
      <t>ホジョ</t>
    </rPh>
    <rPh sb="80" eb="82">
      <t>ジョセイ</t>
    </rPh>
    <rPh sb="82" eb="84">
      <t>ジギョウ</t>
    </rPh>
    <rPh sb="89" eb="91">
      <t>チョッキン</t>
    </rPh>
    <rPh sb="96" eb="97">
      <t>ジュン</t>
    </rPh>
    <rPh sb="98" eb="100">
      <t>キニュウ</t>
    </rPh>
    <phoneticPr fontId="1"/>
  </si>
  <si>
    <r>
      <t>　「</t>
    </r>
    <r>
      <rPr>
        <b/>
        <sz val="11"/>
        <rFont val="ＭＳ Ｐゴシック"/>
        <family val="3"/>
        <charset val="128"/>
      </rPr>
      <t>履歴事項全部証明書」に記載されている全役員</t>
    </r>
    <r>
      <rPr>
        <sz val="11"/>
        <rFont val="ＭＳ Ｐゴシック"/>
        <family val="3"/>
        <charset val="128"/>
      </rPr>
      <t>及び</t>
    </r>
    <r>
      <rPr>
        <b/>
        <sz val="11"/>
        <rFont val="ＭＳ Ｐゴシック"/>
        <family val="3"/>
        <charset val="128"/>
      </rPr>
      <t>持ち株比率が70％を超えるまでの全ての株主</t>
    </r>
    <r>
      <rPr>
        <sz val="11"/>
        <rFont val="ＭＳ Ｐゴシック"/>
        <family val="3"/>
        <charset val="128"/>
      </rPr>
      <t>を、</t>
    </r>
    <r>
      <rPr>
        <u/>
        <sz val="11"/>
        <rFont val="ＭＳ Ｐゴシック"/>
        <family val="3"/>
        <charset val="128"/>
      </rPr>
      <t>持ち株比率が多い順に</t>
    </r>
    <r>
      <rPr>
        <sz val="11"/>
        <rFont val="ＭＳ Ｐゴシック"/>
        <family val="3"/>
        <charset val="128"/>
      </rPr>
      <t>記入してください。
　それぞれの方が該当する</t>
    </r>
    <r>
      <rPr>
        <b/>
        <sz val="11"/>
        <rFont val="ＭＳ Ｐゴシック"/>
        <family val="3"/>
        <charset val="128"/>
      </rPr>
      <t>「役員・株主」欄に「○」</t>
    </r>
    <r>
      <rPr>
        <sz val="11"/>
        <rFont val="ＭＳ Ｐゴシック"/>
        <family val="3"/>
        <charset val="128"/>
      </rPr>
      <t>を、</t>
    </r>
    <r>
      <rPr>
        <b/>
        <sz val="11"/>
        <rFont val="ＭＳ Ｐゴシック"/>
        <family val="3"/>
        <charset val="128"/>
      </rPr>
      <t>「役職／申請事業者との関係又は職業」欄に役員は「役職」</t>
    </r>
    <r>
      <rPr>
        <sz val="11"/>
        <rFont val="ＭＳ Ｐゴシック"/>
        <family val="3"/>
        <charset val="128"/>
      </rPr>
      <t>、</t>
    </r>
    <r>
      <rPr>
        <b/>
        <sz val="11"/>
        <rFont val="ＭＳ Ｐゴシック"/>
        <family val="3"/>
        <charset val="128"/>
      </rPr>
      <t>それ以外の方は「申請事業者との関係又は職業」</t>
    </r>
    <r>
      <rPr>
        <sz val="11"/>
        <rFont val="ＭＳ Ｐゴシック"/>
        <family val="3"/>
        <charset val="128"/>
      </rPr>
      <t>を記入してください。
　なお、行は必要に応じて追加していただいて構いません。</t>
    </r>
    <rPh sb="21" eb="23">
      <t>ヤクイン</t>
    </rPh>
    <rPh sb="23" eb="24">
      <t>オヨ</t>
    </rPh>
    <rPh sb="25" eb="26">
      <t>モ</t>
    </rPh>
    <rPh sb="27" eb="28">
      <t>カブ</t>
    </rPh>
    <rPh sb="28" eb="30">
      <t>ヒリツ</t>
    </rPh>
    <rPh sb="35" eb="36">
      <t>コ</t>
    </rPh>
    <rPh sb="41" eb="42">
      <t>スベ</t>
    </rPh>
    <rPh sb="44" eb="46">
      <t>カブヌシ</t>
    </rPh>
    <rPh sb="48" eb="49">
      <t>モ</t>
    </rPh>
    <rPh sb="50" eb="51">
      <t>カブ</t>
    </rPh>
    <rPh sb="51" eb="53">
      <t>ヒリツ</t>
    </rPh>
    <rPh sb="54" eb="55">
      <t>オオ</t>
    </rPh>
    <rPh sb="56" eb="57">
      <t>ジュン</t>
    </rPh>
    <rPh sb="58" eb="60">
      <t>キニュウ</t>
    </rPh>
    <rPh sb="74" eb="75">
      <t>カタ</t>
    </rPh>
    <rPh sb="81" eb="83">
      <t>ヤクイン</t>
    </rPh>
    <rPh sb="84" eb="86">
      <t>カブヌシ</t>
    </rPh>
    <rPh sb="87" eb="88">
      <t>ラン</t>
    </rPh>
    <rPh sb="95" eb="97">
      <t>ヤクショク</t>
    </rPh>
    <rPh sb="112" eb="113">
      <t>ラン</t>
    </rPh>
    <rPh sb="114" eb="116">
      <t>ヤクイン</t>
    </rPh>
    <rPh sb="127" eb="128">
      <t>カタ</t>
    </rPh>
    <rPh sb="132" eb="134">
      <t>ジギョウ</t>
    </rPh>
    <rPh sb="134" eb="135">
      <t>シャ</t>
    </rPh>
    <rPh sb="145" eb="147">
      <t>キニュウ</t>
    </rPh>
    <rPh sb="159" eb="160">
      <t>ギョウ</t>
    </rPh>
    <rPh sb="161" eb="163">
      <t>ヒツヨウ</t>
    </rPh>
    <rPh sb="164" eb="165">
      <t>オウ</t>
    </rPh>
    <rPh sb="176" eb="177">
      <t>カマ</t>
    </rPh>
    <phoneticPr fontId="1"/>
  </si>
  <si>
    <r>
      <t>　上記「役員・株主名簿」の中で、募集要項に記載されている</t>
    </r>
    <r>
      <rPr>
        <b/>
        <sz val="11"/>
        <rFont val="ＭＳ Ｐゴシック"/>
        <family val="3"/>
        <charset val="128"/>
      </rPr>
      <t>大企業に該当する役員・株主</t>
    </r>
    <r>
      <rPr>
        <sz val="11"/>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1"/>
  </si>
  <si>
    <r>
      <rPr>
        <sz val="11"/>
        <color rgb="FFFF0000"/>
        <rFont val="ＭＳ Ｐゴシック"/>
        <family val="3"/>
        <charset val="128"/>
      </rPr>
      <t>P.5「</t>
    </r>
    <r>
      <rPr>
        <b/>
        <sz val="11"/>
        <color rgb="FFFF0000"/>
        <rFont val="ＭＳ Ｐゴシック"/>
        <family val="3"/>
        <charset val="128"/>
      </rPr>
      <t>７．＜技術検討＞（２）技術検討項目</t>
    </r>
    <r>
      <rPr>
        <sz val="11"/>
        <color rgb="FFFF0000"/>
        <rFont val="ＭＳ Ｐゴシック"/>
        <family val="3"/>
        <charset val="128"/>
      </rPr>
      <t>」の「</t>
    </r>
    <r>
      <rPr>
        <b/>
        <sz val="11"/>
        <color rgb="FFFF0000"/>
        <rFont val="ＭＳ Ｐゴシック"/>
        <family val="3"/>
        <charset val="128"/>
      </rPr>
      <t>検討項目番号</t>
    </r>
    <r>
      <rPr>
        <sz val="11"/>
        <color rgb="FFFF0000"/>
        <rFont val="ＭＳ Ｐゴシック"/>
        <family val="3"/>
        <charset val="128"/>
      </rPr>
      <t>」を反映／
P.6「</t>
    </r>
    <r>
      <rPr>
        <b/>
        <sz val="11"/>
        <color rgb="FFFF0000"/>
        <rFont val="ＭＳ Ｐゴシック"/>
        <family val="3"/>
        <charset val="128"/>
      </rPr>
      <t>８．（２）助成事業の主担当者</t>
    </r>
    <r>
      <rPr>
        <sz val="11"/>
        <color rgb="FFFF0000"/>
        <rFont val="ＭＳ Ｐゴシック"/>
        <family val="3"/>
        <charset val="128"/>
      </rPr>
      <t>」の「主担当者」を社内体制図に反映／
P.11「</t>
    </r>
    <r>
      <rPr>
        <b/>
        <sz val="11"/>
        <color rgb="FFFF0000"/>
        <rFont val="ＭＳ Ｐゴシック"/>
        <family val="3"/>
        <charset val="128"/>
      </rPr>
      <t>14．(2) 委託・外注費</t>
    </r>
    <r>
      <rPr>
        <sz val="11"/>
        <color rgb="FFFF0000"/>
        <rFont val="ＭＳ Ｐゴシック"/>
        <family val="3"/>
        <charset val="128"/>
      </rPr>
      <t>」に計上した内容を社外体制図に反映</t>
    </r>
    <rPh sb="7" eb="9">
      <t>ギジュツ</t>
    </rPh>
    <rPh sb="9" eb="11">
      <t>ケントウ</t>
    </rPh>
    <rPh sb="15" eb="17">
      <t>ギジュツ</t>
    </rPh>
    <rPh sb="17" eb="19">
      <t>ケントウ</t>
    </rPh>
    <rPh sb="19" eb="21">
      <t>コウモク</t>
    </rPh>
    <rPh sb="24" eb="26">
      <t>ケントウ</t>
    </rPh>
    <rPh sb="26" eb="28">
      <t>コウモク</t>
    </rPh>
    <rPh sb="28" eb="30">
      <t>バンゴウ</t>
    </rPh>
    <rPh sb="32" eb="34">
      <t>ハンエイ</t>
    </rPh>
    <rPh sb="63" eb="65">
      <t>シャナイ</t>
    </rPh>
    <rPh sb="65" eb="67">
      <t>タイセイ</t>
    </rPh>
    <rPh sb="67" eb="68">
      <t>ズ</t>
    </rPh>
    <rPh sb="69" eb="71">
      <t>ハンエイ</t>
    </rPh>
    <rPh sb="97" eb="99">
      <t>ナイヨウ</t>
    </rPh>
    <rPh sb="104" eb="105">
      <t>ズ</t>
    </rPh>
    <phoneticPr fontId="10"/>
  </si>
  <si>
    <r>
      <t>「主担当者」をP.6「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t>
    </r>
    <r>
      <rPr>
        <sz val="11"/>
        <color rgb="FFFF0000"/>
        <rFont val="ＭＳ Ｐゴシック"/>
        <family val="3"/>
        <charset val="128"/>
      </rPr>
      <t>に反映</t>
    </r>
    <rPh sb="1" eb="2">
      <t>シュ</t>
    </rPh>
    <rPh sb="2" eb="4">
      <t>タントウ</t>
    </rPh>
    <rPh sb="4" eb="5">
      <t>シャ</t>
    </rPh>
    <rPh sb="41" eb="43">
      <t>ハンエイ</t>
    </rPh>
    <phoneticPr fontId="1"/>
  </si>
  <si>
    <r>
      <rPr>
        <sz val="11"/>
        <color rgb="FFFF0000"/>
        <rFont val="ＭＳ Ｐゴシック"/>
        <family val="3"/>
        <charset val="128"/>
      </rPr>
      <t>計上した内容をP.6「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」の社外体制図に反映／
計上した内容をP.11-2「</t>
    </r>
    <r>
      <rPr>
        <b/>
        <sz val="11"/>
        <color rgb="FFFF0000"/>
        <rFont val="ＭＳ Ｐゴシック"/>
        <family val="3"/>
        <charset val="128"/>
      </rPr>
      <t>(2) 委託・外注計画書</t>
    </r>
    <r>
      <rPr>
        <sz val="11"/>
        <color rgb="FFFF0000"/>
        <rFont val="ＭＳ Ｐゴシック"/>
        <family val="3"/>
        <charset val="128"/>
      </rPr>
      <t>」に反映</t>
    </r>
    <rPh sb="41" eb="43">
      <t>シャガイ</t>
    </rPh>
    <rPh sb="43" eb="45">
      <t>タイセイ</t>
    </rPh>
    <rPh sb="45" eb="46">
      <t>ズ</t>
    </rPh>
    <rPh sb="69" eb="71">
      <t>イタク</t>
    </rPh>
    <rPh sb="72" eb="74">
      <t>ガイチュウ</t>
    </rPh>
    <rPh sb="74" eb="77">
      <t>ケイカクショ</t>
    </rPh>
    <rPh sb="79" eb="81">
      <t>ハンエイ</t>
    </rPh>
    <phoneticPr fontId="5"/>
  </si>
  <si>
    <r>
      <rPr>
        <sz val="11"/>
        <color rgb="FFFF0000"/>
        <rFont val="ＭＳ Ｐゴシック"/>
        <family val="3"/>
        <charset val="128"/>
      </rPr>
      <t>P.11「</t>
    </r>
    <r>
      <rPr>
        <b/>
        <sz val="11"/>
        <color rgb="FFFF0000"/>
        <rFont val="ＭＳ Ｐゴシック"/>
        <family val="3"/>
        <charset val="128"/>
      </rPr>
      <t>(2) 委託・外注費</t>
    </r>
    <r>
      <rPr>
        <sz val="11"/>
        <color rgb="FFFF0000"/>
        <rFont val="ＭＳ Ｐゴシック"/>
        <family val="3"/>
        <charset val="128"/>
      </rPr>
      <t>」に計上した内容を反映／
P.7「</t>
    </r>
    <r>
      <rPr>
        <b/>
        <sz val="11"/>
        <color rgb="FFFF0000"/>
        <rFont val="ＭＳ Ｐゴシック"/>
        <family val="3"/>
        <charset val="128"/>
      </rPr>
      <t>９．フロー・スケジュール</t>
    </r>
    <r>
      <rPr>
        <sz val="11"/>
        <color rgb="FFFF0000"/>
        <rFont val="ＭＳ Ｐゴシック"/>
        <family val="3"/>
        <charset val="128"/>
      </rPr>
      <t>」の内容と一致</t>
    </r>
    <rPh sb="46" eb="48">
      <t>ナイヨウ</t>
    </rPh>
    <rPh sb="49" eb="51">
      <t>イッチ</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</si>
  <si>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</si>
  <si>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r>
      <t>11．本助成事業遂行にあたっての法令遵守、環境配慮、安全性確保への取組み</t>
    </r>
    <r>
      <rPr>
        <sz val="10"/>
        <color theme="1"/>
        <rFont val="ＭＳ Ｐゴシック"/>
        <family val="3"/>
        <charset val="128"/>
      </rPr>
      <t>（500字以内）</t>
    </r>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</si>
  <si>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t>　</t>
    <phoneticPr fontId="1"/>
  </si>
  <si>
    <t>代 表 者 氏 名</t>
    <rPh sb="0" eb="1">
      <t>ダイ</t>
    </rPh>
    <rPh sb="2" eb="3">
      <t>ヒョウ</t>
    </rPh>
    <rPh sb="4" eb="5">
      <t>シャ</t>
    </rPh>
    <rPh sb="6" eb="7">
      <t>シ</t>
    </rPh>
    <rPh sb="8" eb="9">
      <t>ナ</t>
    </rPh>
    <phoneticPr fontId="1"/>
  </si>
  <si>
    <t>令和５年</t>
    <rPh sb="0" eb="2">
      <t>レイワ</t>
    </rPh>
    <rPh sb="3" eb="4">
      <t>ネン</t>
    </rPh>
    <phoneticPr fontId="1"/>
  </si>
  <si>
    <t>令和４年度　製品開発着手支援助成事業　申請書</t>
    <rPh sb="6" eb="18">
      <t>チャクシュ</t>
    </rPh>
    <phoneticPr fontId="1"/>
  </si>
  <si>
    <t>１月</t>
    <phoneticPr fontId="1"/>
  </si>
  <si>
    <t>２月</t>
    <phoneticPr fontId="1"/>
  </si>
  <si>
    <t>３月</t>
    <phoneticPr fontId="1"/>
  </si>
  <si>
    <t>６月</t>
    <phoneticPr fontId="1"/>
  </si>
  <si>
    <t>４月</t>
    <phoneticPr fontId="1"/>
  </si>
  <si>
    <t>５月</t>
    <phoneticPr fontId="1"/>
  </si>
  <si>
    <t>７月</t>
    <phoneticPr fontId="1"/>
  </si>
  <si>
    <t>８月</t>
    <phoneticPr fontId="1"/>
  </si>
  <si>
    <t>９月</t>
    <phoneticPr fontId="1"/>
  </si>
  <si>
    <t>令和４年度　製品開発着手支援助成事業　申請書</t>
    <rPh sb="0" eb="1">
      <t>レイ</t>
    </rPh>
    <rPh sb="1" eb="2">
      <t>ワ</t>
    </rPh>
    <rPh sb="3" eb="4">
      <t>ネン</t>
    </rPh>
    <rPh sb="4" eb="5">
      <t>ド</t>
    </rPh>
    <rPh sb="6" eb="18">
      <t>チャクシュ</t>
    </rPh>
    <rPh sb="19" eb="22">
      <t>シンセイショ</t>
    </rPh>
    <phoneticPr fontId="1"/>
  </si>
  <si>
    <t>（３）　助成事業の主担当者</t>
    <rPh sb="4" eb="6">
      <t>ジョセイ</t>
    </rPh>
    <phoneticPr fontId="1"/>
  </si>
  <si>
    <t>（４）　共同申請者（該当者のみ）</t>
    <rPh sb="4" eb="6">
      <t>キョウドウ</t>
    </rPh>
    <rPh sb="6" eb="9">
      <t>シンセイシャ</t>
    </rPh>
    <rPh sb="10" eb="13">
      <t>ガイトウシャ</t>
    </rPh>
    <phoneticPr fontId="1"/>
  </si>
  <si>
    <t>都内登記
所在地</t>
    <rPh sb="0" eb="2">
      <t>トナイ</t>
    </rPh>
    <rPh sb="2" eb="4">
      <t>トウキ</t>
    </rPh>
    <rPh sb="5" eb="8">
      <t>ショザイチ</t>
    </rPh>
    <phoneticPr fontId="1"/>
  </si>
  <si>
    <t>（基準日：令和４年９月１日）</t>
    <rPh sb="1" eb="4">
      <t>キジュンビ</t>
    </rPh>
    <rPh sb="5" eb="7">
      <t>レイワ</t>
    </rPh>
    <rPh sb="8" eb="9">
      <t>ネン</t>
    </rPh>
    <rPh sb="10" eb="11">
      <t>ガツ</t>
    </rPh>
    <rPh sb="12" eb="13">
      <t>ニチ</t>
    </rPh>
    <phoneticPr fontId="1"/>
  </si>
  <si>
    <t>（２）　経営者（代表取締役等）の経歴</t>
    <rPh sb="4" eb="7">
      <t>ケイエイシャ</t>
    </rPh>
    <rPh sb="8" eb="13">
      <t>ダイヒョウトリシマリヤク</t>
    </rPh>
    <rPh sb="13" eb="14">
      <t>トウ</t>
    </rPh>
    <rPh sb="16" eb="18">
      <t>ケイレキ</t>
    </rPh>
    <phoneticPr fontId="1"/>
  </si>
  <si>
    <t>（基準日：令和４年９月１日現在）</t>
    <rPh sb="1" eb="4">
      <t>キジュンビ</t>
    </rPh>
    <rPh sb="5" eb="7">
      <t>レイワ</t>
    </rPh>
    <rPh sb="8" eb="9">
      <t>ネン</t>
    </rPh>
    <rPh sb="10" eb="11">
      <t>ガツ</t>
    </rPh>
    <rPh sb="12" eb="15">
      <t>ニチゲンザイ</t>
    </rPh>
    <rPh sb="13" eb="14">
      <t>ウツツ</t>
    </rPh>
    <rPh sb="14" eb="15">
      <t>ザイ</t>
    </rPh>
    <phoneticPr fontId="1"/>
  </si>
  <si>
    <t>（公開番号又は登録番号等                       ）</t>
    <rPh sb="1" eb="3">
      <t>コウカイ</t>
    </rPh>
    <rPh sb="3" eb="5">
      <t>バンゴウ</t>
    </rPh>
    <rPh sb="5" eb="6">
      <t>マタ</t>
    </rPh>
    <rPh sb="7" eb="9">
      <t>トウロク</t>
    </rPh>
    <rPh sb="9" eb="11">
      <t>バンゴウ</t>
    </rPh>
    <rPh sb="11" eb="12">
      <t>トウ</t>
    </rPh>
    <phoneticPr fontId="1"/>
  </si>
  <si>
    <t>（公開番号又は登録番号等                    　）</t>
    <phoneticPr fontId="1"/>
  </si>
  <si>
    <t>委-</t>
    <rPh sb="0" eb="1">
      <t>イ</t>
    </rPh>
    <phoneticPr fontId="1"/>
  </si>
  <si>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</si>
  <si>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r>
      <t>　 基準日時点で、国・地方公共団体等（公社含む）の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5" eb="7">
      <t>ジテン</t>
    </rPh>
    <rPh sb="25" eb="27">
      <t>セイヒン</t>
    </rPh>
    <rPh sb="32" eb="34">
      <t>カイハツ</t>
    </rPh>
    <rPh sb="35" eb="37">
      <t>ソウギョウ</t>
    </rPh>
    <rPh sb="38" eb="40">
      <t>セツビ</t>
    </rPh>
    <rPh sb="40" eb="42">
      <t>トウシ</t>
    </rPh>
    <rPh sb="43" eb="45">
      <t>ハンロ</t>
    </rPh>
    <rPh sb="45" eb="48">
      <t>カイタクナド</t>
    </rPh>
    <rPh sb="49" eb="52">
      <t>ホジョキン</t>
    </rPh>
    <rPh sb="53" eb="55">
      <t>ジョセイ</t>
    </rPh>
    <rPh sb="55" eb="56">
      <t>キン</t>
    </rPh>
    <rPh sb="59" eb="62">
      <t>ジッシチュウ</t>
    </rPh>
    <rPh sb="62" eb="63">
      <t>オヨ</t>
    </rPh>
    <rPh sb="64" eb="67">
      <t>シンセイチュウ</t>
    </rPh>
    <rPh sb="67" eb="68">
      <t>マタ</t>
    </rPh>
    <rPh sb="69" eb="71">
      <t>シンセイ</t>
    </rPh>
    <rPh sb="71" eb="73">
      <t>ヨテイ</t>
    </rPh>
    <rPh sb="74" eb="76">
      <t>ホジョ</t>
    </rPh>
    <rPh sb="77" eb="79">
      <t>ジョセイ</t>
    </rPh>
    <rPh sb="79" eb="81">
      <t>ジギョウ</t>
    </rPh>
    <rPh sb="86" eb="88">
      <t>チョッキン</t>
    </rPh>
    <rPh sb="93" eb="94">
      <t>ジュン</t>
    </rPh>
    <phoneticPr fontId="1"/>
  </si>
  <si>
    <r>
      <t>　基準日から過去３年間における東京都及び公社事業の利用状況（</t>
    </r>
    <r>
      <rPr>
        <b/>
        <u/>
        <sz val="11"/>
        <rFont val="ＭＳ Ｐゴシック"/>
        <family val="3"/>
        <charset val="128"/>
      </rPr>
      <t>補助金・助成金以外</t>
    </r>
    <r>
      <rPr>
        <sz val="11"/>
        <rFont val="ＭＳ Ｐゴシック"/>
        <family val="3"/>
        <charset val="128"/>
      </rPr>
      <t>）について</t>
    </r>
    <r>
      <rPr>
        <u/>
        <sz val="11"/>
        <rFont val="ＭＳ Ｐゴシック"/>
        <family val="3"/>
        <charset val="128"/>
      </rPr>
      <t>直近のものから順に</t>
    </r>
    <r>
      <rPr>
        <sz val="11"/>
        <rFont val="ＭＳ Ｐゴシック"/>
        <family val="3"/>
        <charset val="128"/>
      </rPr>
      <t>記入してください。</t>
    </r>
    <rPh sb="1" eb="4">
      <t>キジュンビ</t>
    </rPh>
    <rPh sb="6" eb="8">
      <t>カコ</t>
    </rPh>
    <rPh sb="9" eb="11">
      <t>ネンカン</t>
    </rPh>
    <rPh sb="15" eb="17">
      <t>トウキョウ</t>
    </rPh>
    <rPh sb="17" eb="18">
      <t>ト</t>
    </rPh>
    <rPh sb="18" eb="19">
      <t>オヨ</t>
    </rPh>
    <rPh sb="20" eb="22">
      <t>コウシャ</t>
    </rPh>
    <rPh sb="22" eb="24">
      <t>ジギョウ</t>
    </rPh>
    <rPh sb="25" eb="27">
      <t>リヨウ</t>
    </rPh>
    <rPh sb="27" eb="29">
      <t>ジョウキョウ</t>
    </rPh>
    <rPh sb="30" eb="33">
      <t>ホジョキン</t>
    </rPh>
    <rPh sb="34" eb="37">
      <t>ジョセイキン</t>
    </rPh>
    <rPh sb="37" eb="39">
      <t>イガイ</t>
    </rPh>
    <rPh sb="44" eb="46">
      <t>チョッキン</t>
    </rPh>
    <rPh sb="51" eb="52">
      <t>ジュン</t>
    </rPh>
    <phoneticPr fontId="1"/>
  </si>
  <si>
    <r>
      <t>　基準日から過去５年間における</t>
    </r>
    <r>
      <rPr>
        <b/>
        <sz val="11"/>
        <rFont val="ＭＳ Ｐゴシック"/>
        <family val="3"/>
        <charset val="128"/>
      </rPr>
      <t>東京都その他団体での受賞歴</t>
    </r>
    <r>
      <rPr>
        <sz val="11"/>
        <rFont val="ＭＳ Ｐゴシック"/>
        <family val="3"/>
        <charset val="128"/>
      </rPr>
      <t>について直近のものから順に記入してください。</t>
    </r>
    <rPh sb="1" eb="3">
      <t>キジュン</t>
    </rPh>
    <rPh sb="6" eb="8">
      <t>カコ</t>
    </rPh>
    <rPh sb="9" eb="11">
      <t>ネンカン</t>
    </rPh>
    <rPh sb="15" eb="17">
      <t>トウキョウ</t>
    </rPh>
    <rPh sb="17" eb="18">
      <t>ト</t>
    </rPh>
    <rPh sb="20" eb="21">
      <t>ホカ</t>
    </rPh>
    <rPh sb="21" eb="23">
      <t>ダンタイ</t>
    </rPh>
    <rPh sb="25" eb="27">
      <t>ジュショウ</t>
    </rPh>
    <rPh sb="27" eb="28">
      <t>レキ</t>
    </rPh>
    <rPh sb="32" eb="34">
      <t>チョッキン</t>
    </rPh>
    <rPh sb="39" eb="40">
      <t>ジュン</t>
    </rPh>
    <phoneticPr fontId="1"/>
  </si>
  <si>
    <t>　　　　　　　　　　　　　　　　　　　　　　　　　　　　　　　　　　　　　　　　　　　　　　　　　　　　　　　　　　　　　　　　　　　　　　　　　　　　　　　　　　　　　　　　　　　　　　　　　　　　　　　　　　　　　　　　　　　　　　　　　　　　　　　　　　　　　　　　　　　　　　　　　　　　　　　　　　　　　　　　　　　　　　　　　　　　　　　　　　　　　　　　　　　　　　　　　　　　　　　　　　　　　　　　　　　　　　　　　　　　　　　　　　　　　　　　　　　　　　　　　　　　　　　　　　　　　　　　　　　　　　　　　　　　　　　　　　　　　　　　　　　　　　　　　　　　　　　　　　　　　　　　　　　　　　　　　　　　　　　　　　　　　　　　　　　　　　　　　　　　　　　　　　　　　　　　　　　　　　　　　　　　　　　　　　　　　　　　　　　　　　　　　　　　　　　　　　　　　　　　　　　　　　　　　　　　　　　　　　　　　　　　　　　　　　　　　　　　　　　　　　　　　　　　　　　　　　　　　　　　　　　　　　　　　　　　　　　　　　　　　　　　　　　　　　　　　　　　　　　　　　　　　　　　　　　　　　　　　　　　</t>
    <phoneticPr fontId="1"/>
  </si>
  <si>
    <t>10月</t>
    <phoneticPr fontId="1"/>
  </si>
  <si>
    <t>11月</t>
    <phoneticPr fontId="1"/>
  </si>
  <si>
    <t>12月</t>
    <rPh sb="2" eb="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</si>
</sst>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
    <numFmt numFmtId="177" formatCode="#,###"/>
    <numFmt numFmtId="178" formatCode="#,##0_ "/>
    <numFmt numFmtId="179" formatCode="[&lt;=99999999]####\-####;\(00\)\ ####\-####"/>
    <numFmt numFmtId="180" formatCode="#,##0&quot; 円&quot;;\-#,##0&quot; 円&quot;"/>
    <numFmt numFmtId="181" formatCode="0;;;@"/>
    <numFmt numFmtId="182" formatCode="[$-F800]dddd\,\ mmmm\ dd\,\ yyyy"/>
    <numFmt numFmtId="183" formatCode="[$-800411]ggge&quot;年&quot;m&quot;月&quot;d&quot;日&quot;;@"/>
    <numFmt numFmtId="184" formatCode="[$-411]ggge&quot;年&quot;m&quot;月&quot;d&quot;日&quot;;@"/>
    <numFmt numFmtId="185" formatCode="General&quot;人&quot;"/>
    <numFmt numFmtId="186" formatCode="&quot;原&quot;\-General"/>
    <numFmt numFmtId="187" formatCode="&quot;委&quot;\-General"/>
    <numFmt numFmtId="188" formatCode="&quot;他&quot;\-General"/>
  </numFmts>
  <fonts count="6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b/>
      <sz val="16"/>
      <color theme="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b/>
      <sz val="11"/>
      <color theme="3"/>
      <name val="ＭＳ Ｐゴシック"/>
      <family val="3"/>
      <charset val="128"/>
    </font>
    <font>
      <sz val="12"/>
      <color theme="2" tint="-0.89999084444715716"/>
      <name val="ＭＳ Ｐゴシック"/>
      <family val="3"/>
      <charset val="128"/>
    </font>
    <font>
      <sz val="11"/>
      <color theme="2" tint="-0.89999084444715716"/>
      <name val="ＭＳ Ｐゴシック"/>
      <family val="3"/>
      <charset val="128"/>
    </font>
    <font>
      <b/>
      <sz val="11"/>
      <color rgb="FFC00000"/>
      <name val="ＭＳ Ｐゴシック"/>
      <family val="3"/>
      <charset val="128"/>
    </font>
    <font>
      <u/>
      <sz val="11"/>
      <color theme="1"/>
      <name val="ＭＳ Ｐゴシック"/>
      <family val="3"/>
      <charset val="128"/>
    </font>
    <font>
      <sz val="11"/>
      <color theme="0" tint="-0.34998626667073579"/>
      <name val="ＭＳ Ｐゴシック"/>
      <family val="3"/>
      <charset val="128"/>
    </font>
    <font>
      <sz val="11"/>
      <color rgb="FF0070C0"/>
      <name val="ＭＳ Ｐゴシック"/>
      <family val="3"/>
      <charset val="128"/>
    </font>
    <font>
      <b/>
      <sz val="12.5"/>
      <color theme="1"/>
      <name val="ＭＳ Ｐゴシック"/>
      <family val="3"/>
      <charset val="128"/>
    </font>
    <font>
      <sz val="12.5"/>
      <color theme="1"/>
      <name val="ＭＳ Ｐゴシック"/>
      <family val="3"/>
      <charset val="128"/>
    </font>
    <font>
      <b/>
      <sz val="12.5"/>
      <color rgb="FFFF0000"/>
      <name val="ＭＳ Ｐゴシック"/>
      <family val="3"/>
      <charset val="128"/>
    </font>
    <font>
      <b/>
      <sz val="15"/>
      <color theme="1"/>
      <name val="ＭＳ Ｐゴシック"/>
      <family val="3"/>
      <charset val="128"/>
    </font>
    <font>
      <sz val="11"/>
      <color rgb="FFFF0000"/>
      <name val="ＭＳ Ｐゴシック"/>
      <family val="3"/>
      <charset val="128"/>
    </font>
    <font>
      <sz val="10"/>
      <color rgb="FFFF0000"/>
      <name val="ＭＳ Ｐゴシック"/>
      <family val="3"/>
      <charset val="128"/>
    </font>
    <font>
      <b/>
      <sz val="10"/>
      <color theme="1"/>
      <name val="ＭＳ Ｐゴシック"/>
      <family val="3"/>
      <charset val="128"/>
    </font>
    <font>
      <u/>
      <sz val="10"/>
      <name val="ＭＳ Ｐゴシック"/>
      <family val="3"/>
      <charset val="128"/>
    </font>
    <font>
      <sz val="10"/>
      <color theme="2" tint="-0.89999084444715716"/>
      <name val="ＭＳ Ｐゴシック"/>
      <family val="3"/>
      <charset val="128"/>
    </font>
    <font>
      <b/>
      <u/>
      <sz val="10"/>
      <color rgb="FFFF0000"/>
      <name val="ＭＳ Ｐゴシック"/>
      <family val="3"/>
      <charset val="128"/>
    </font>
    <font>
      <u/>
      <sz val="11"/>
      <color rgb="FFFF0000"/>
      <name val="ＭＳ Ｐゴシック"/>
      <family val="3"/>
      <charset val="128"/>
    </font>
    <font>
      <b/>
      <u/>
      <sz val="11"/>
      <color rgb="FFFF0000"/>
      <name val="ＭＳ Ｐゴシック"/>
      <family val="3"/>
      <charset val="128"/>
    </font>
    <font>
      <b/>
      <sz val="11"/>
      <color rgb="FF0070C0"/>
      <name val="ＭＳ Ｐゴシック"/>
      <family val="3"/>
      <charset val="128"/>
    </font>
    <font>
      <b/>
      <sz val="11"/>
      <color theme="2" tint="-0.89999084444715716"/>
      <name val="ＭＳ Ｐゴシック"/>
      <family val="3"/>
      <charset val="128"/>
    </font>
    <font>
      <b/>
      <sz val="14"/>
      <color theme="1"/>
      <name val="ＭＳ Ｐゴシック"/>
      <family val="3"/>
      <charset val="128"/>
    </font>
    <font>
      <b/>
      <sz val="12"/>
      <color rgb="FFFF0000"/>
      <name val="ＭＳ Ｐゴシック"/>
      <family val="3"/>
      <charset val="128"/>
    </font>
    <font>
      <u/>
      <sz val="10"/>
      <color theme="1"/>
      <name val="ＭＳ Ｐゴシック"/>
      <family val="3"/>
      <charset val="128"/>
    </font>
    <font>
      <b/>
      <u/>
      <sz val="12.5"/>
      <color theme="1"/>
      <name val="ＭＳ Ｐゴシック"/>
      <family val="3"/>
      <charset val="128"/>
    </font>
    <font>
      <u/>
      <sz val="12.5"/>
      <color theme="1"/>
      <name val="ＭＳ Ｐゴシック"/>
      <family val="3"/>
      <charset val="128"/>
    </font>
    <font>
      <sz val="10.5"/>
      <color theme="1"/>
      <name val="ＭＳ Ｐゴシック"/>
      <family val="3"/>
      <charset val="128"/>
    </font>
    <font>
      <b/>
      <sz val="10.5"/>
      <color theme="1"/>
      <name val="ＭＳ Ｐゴシック"/>
      <family val="3"/>
      <charset val="128"/>
    </font>
    <font>
      <b/>
      <u/>
      <sz val="10.5"/>
      <color theme="1"/>
      <name val="ＭＳ Ｐゴシック"/>
      <family val="3"/>
      <charset val="128"/>
    </font>
    <font>
      <u/>
      <sz val="10.5"/>
      <color theme="1"/>
      <name val="ＭＳ Ｐゴシック"/>
      <family val="3"/>
      <charset val="128"/>
    </font>
    <font>
      <b/>
      <u/>
      <sz val="10"/>
      <color theme="1"/>
      <name val="ＭＳ Ｐゴシック"/>
      <family val="3"/>
      <charset val="128"/>
    </font>
    <font>
      <u/>
      <sz val="11"/>
      <name val="ＭＳ Ｐゴシック"/>
      <family val="3"/>
      <charset val="128"/>
    </font>
    <font>
      <sz val="12.5"/>
      <name val="ＭＳ Ｐゴシック"/>
      <family val="3"/>
      <charset val="128"/>
    </font>
    <font>
      <b/>
      <u/>
      <sz val="12.5"/>
      <name val="ＭＳ Ｐゴシック"/>
      <family val="3"/>
      <charset val="128"/>
    </font>
    <font>
      <u/>
      <sz val="12.5"/>
      <name val="ＭＳ Ｐゴシック"/>
      <family val="3"/>
      <charset val="128"/>
    </font>
    <font>
      <sz val="12.5"/>
      <name val="ＭＳ 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b/>
      <u/>
      <sz val="10.5"/>
      <name val="ＭＳ Ｐゴシック"/>
      <family val="3"/>
      <charset val="128"/>
    </font>
    <font>
      <u/>
      <sz val="10.5"/>
      <name val="ＭＳ Ｐゴシック"/>
      <family val="3"/>
      <charset val="128"/>
    </font>
    <font>
      <b/>
      <u/>
      <sz val="11"/>
      <name val="ＭＳ Ｐゴシック"/>
      <family val="3"/>
      <charset val="128"/>
    </font>
    <font>
      <sz val="11"/>
      <name val="ＭＳ Ｐゴシック"/>
      <family val="3"/>
      <charset val="128"/>
      <scheme val="minor"/>
    </font>
    <font>
      <b/>
      <sz val="9"/>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right style="hair">
        <color theme="1" tint="0.34998626667073579"/>
      </right>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style="thin">
        <color auto="1"/>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hair">
        <color indexed="64"/>
      </left>
      <right/>
      <top style="thin">
        <color indexed="64"/>
      </top>
      <bottom style="thin">
        <color auto="1"/>
      </bottom>
      <diagonal/>
    </border>
    <border>
      <left/>
      <right style="double">
        <color indexed="64"/>
      </right>
      <top style="double">
        <color indexed="64"/>
      </top>
      <bottom style="double">
        <color indexed="64"/>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top style="hair">
        <color indexed="64"/>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auto="1"/>
      </right>
      <top style="hair">
        <color auto="1"/>
      </top>
      <bottom style="thin">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right style="hair">
        <color indexed="64"/>
      </right>
      <top style="double">
        <color indexed="64"/>
      </top>
      <bottom style="double">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hair">
        <color indexed="64"/>
      </right>
      <top style="medium">
        <color indexed="64"/>
      </top>
      <bottom style="double">
        <color indexed="64"/>
      </bottom>
      <diagonal style="thin">
        <color indexed="64"/>
      </diagonal>
    </border>
    <border>
      <left style="hair">
        <color indexed="64"/>
      </left>
      <right style="hair">
        <color indexed="64"/>
      </right>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034">
    <xf numFmtId="0" fontId="0" fillId="0" borderId="0" xfId="0">
      <alignment vertical="center"/>
    </xf>
    <xf numFmtId="0" fontId="11" fillId="0" borderId="0" xfId="0" applyFont="1" applyProtection="1">
      <alignment vertical="center"/>
    </xf>
    <xf numFmtId="0" fontId="12" fillId="0" borderId="0" xfId="3" applyFont="1" applyProtection="1">
      <alignment vertical="center"/>
    </xf>
    <xf numFmtId="0" fontId="11" fillId="0" borderId="0" xfId="3" applyFont="1" applyProtection="1">
      <alignment vertical="center"/>
    </xf>
    <xf numFmtId="0" fontId="11" fillId="0" borderId="0" xfId="0" applyFont="1" applyAlignment="1" applyProtection="1">
      <alignment vertical="center" wrapText="1"/>
    </xf>
    <xf numFmtId="0" fontId="13" fillId="0" borderId="0" xfId="3" applyFont="1" applyAlignment="1" applyProtection="1">
      <alignment horizontal="left" vertical="center" wrapText="1"/>
    </xf>
    <xf numFmtId="0" fontId="11" fillId="0" borderId="0" xfId="3" applyFont="1" applyAlignment="1" applyProtection="1">
      <alignment vertical="center" wrapText="1"/>
    </xf>
    <xf numFmtId="0" fontId="13" fillId="0" borderId="0" xfId="3" applyFo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8" fillId="0" borderId="0" xfId="3" applyFont="1" applyProtection="1">
      <alignment vertical="center"/>
    </xf>
    <xf numFmtId="0" fontId="18" fillId="0" borderId="0" xfId="3" applyFont="1" applyAlignment="1" applyProtection="1">
      <alignment vertical="center" wrapText="1"/>
    </xf>
    <xf numFmtId="0" fontId="18" fillId="0" borderId="0" xfId="3" applyFont="1" applyBorder="1" applyProtection="1">
      <alignment vertical="center"/>
    </xf>
    <xf numFmtId="0" fontId="15" fillId="0" borderId="0" xfId="3" applyFont="1" applyProtection="1">
      <alignment vertical="center"/>
    </xf>
    <xf numFmtId="0" fontId="13" fillId="0" borderId="0" xfId="3" applyFont="1" applyFill="1" applyProtection="1">
      <alignment vertical="center"/>
    </xf>
    <xf numFmtId="0" fontId="13" fillId="0" borderId="0" xfId="3" applyFont="1" applyFill="1" applyBorder="1" applyAlignment="1" applyProtection="1">
      <alignment horizontal="right" vertical="center"/>
    </xf>
    <xf numFmtId="0" fontId="11" fillId="0" borderId="0" xfId="0" applyFont="1"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11" fillId="0" borderId="0" xfId="3" applyFont="1" applyFill="1" applyProtection="1">
      <alignment vertical="center"/>
    </xf>
    <xf numFmtId="0" fontId="12" fillId="0" borderId="0" xfId="3" applyFont="1" applyFill="1" applyAlignment="1" applyProtection="1">
      <alignment vertical="center"/>
    </xf>
    <xf numFmtId="0" fontId="12" fillId="0" borderId="0" xfId="3" applyFont="1" applyFill="1" applyProtection="1">
      <alignment vertical="center"/>
    </xf>
    <xf numFmtId="0" fontId="11" fillId="0" borderId="0" xfId="3"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0" xfId="3" applyFont="1" applyAlignment="1" applyProtection="1">
      <alignment vertical="center"/>
    </xf>
    <xf numFmtId="0" fontId="18" fillId="0" borderId="0" xfId="3" applyFont="1" applyAlignment="1" applyProtection="1">
      <alignment vertical="center"/>
    </xf>
    <xf numFmtId="0" fontId="13" fillId="0" borderId="0" xfId="3" applyFont="1" applyAlignment="1" applyProtection="1">
      <alignment vertical="center"/>
    </xf>
    <xf numFmtId="0" fontId="11" fillId="0" borderId="0" xfId="3" applyFont="1" applyAlignment="1" applyProtection="1">
      <alignment vertical="center"/>
    </xf>
    <xf numFmtId="0" fontId="11" fillId="0" borderId="0" xfId="3" applyFont="1" applyFill="1" applyAlignment="1" applyProtection="1">
      <alignment vertical="center"/>
    </xf>
    <xf numFmtId="0" fontId="13" fillId="2" borderId="26" xfId="3" applyFont="1" applyFill="1" applyBorder="1" applyAlignment="1" applyProtection="1">
      <alignment horizontal="center" vertical="center"/>
    </xf>
    <xf numFmtId="0" fontId="11" fillId="0" borderId="0" xfId="0" applyFont="1" applyFill="1" applyAlignment="1" applyProtection="1">
      <alignment vertical="center"/>
    </xf>
    <xf numFmtId="0" fontId="24" fillId="0" borderId="0" xfId="0" applyFont="1" applyFill="1" applyAlignment="1" applyProtection="1">
      <alignment vertical="center"/>
    </xf>
    <xf numFmtId="182" fontId="12" fillId="0" borderId="0" xfId="7" applyFont="1" applyBorder="1" applyAlignment="1" applyProtection="1">
      <alignment vertical="center"/>
    </xf>
    <xf numFmtId="182" fontId="14" fillId="0" borderId="0" xfId="7" applyFont="1" applyBorder="1" applyAlignment="1" applyProtection="1">
      <alignment vertical="center"/>
    </xf>
    <xf numFmtId="38" fontId="13" fillId="2" borderId="7" xfId="1" applyFont="1" applyFill="1" applyBorder="1" applyAlignment="1" applyProtection="1">
      <alignment horizontal="right" vertical="center"/>
    </xf>
    <xf numFmtId="183" fontId="11" fillId="0" borderId="0" xfId="0" applyNumberFormat="1" applyFont="1" applyBorder="1" applyAlignment="1" applyProtection="1">
      <alignment vertical="center"/>
    </xf>
    <xf numFmtId="180" fontId="11" fillId="0" borderId="0" xfId="0" applyNumberFormat="1" applyFont="1" applyBorder="1" applyAlignment="1" applyProtection="1">
      <alignment vertical="center"/>
    </xf>
    <xf numFmtId="180" fontId="11" fillId="0" borderId="0" xfId="0" applyNumberFormat="1" applyFont="1" applyFill="1" applyBorder="1" applyAlignment="1" applyProtection="1">
      <alignment vertical="center"/>
    </xf>
    <xf numFmtId="182" fontId="28" fillId="0" borderId="0" xfId="7" applyFont="1" applyFill="1" applyBorder="1" applyAlignment="1" applyProtection="1">
      <alignment horizontal="right" vertical="center"/>
    </xf>
    <xf numFmtId="0" fontId="29" fillId="0" borderId="5" xfId="0" applyFont="1" applyBorder="1" applyAlignment="1" applyProtection="1">
      <alignment vertical="center"/>
    </xf>
    <xf numFmtId="0" fontId="32" fillId="0" borderId="5" xfId="0" applyFont="1" applyBorder="1" applyAlignment="1" applyProtection="1">
      <alignment vertical="center"/>
    </xf>
    <xf numFmtId="0" fontId="22"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0" fontId="13" fillId="0" borderId="0" xfId="0" applyFont="1" applyProtection="1">
      <alignment vertical="center"/>
    </xf>
    <xf numFmtId="0" fontId="30" fillId="0" borderId="5" xfId="0" applyFont="1" applyBorder="1" applyAlignment="1" applyProtection="1">
      <alignment horizontal="right" vertical="center"/>
    </xf>
    <xf numFmtId="0" fontId="11" fillId="0" borderId="0" xfId="3" applyFont="1" applyFill="1" applyAlignment="1" applyProtection="1">
      <alignment horizontal="right" vertical="center"/>
    </xf>
    <xf numFmtId="0" fontId="11" fillId="0" borderId="0" xfId="3" applyFont="1" applyFill="1" applyBorder="1" applyAlignment="1" applyProtection="1">
      <alignment vertical="center" wrapText="1"/>
    </xf>
    <xf numFmtId="0" fontId="11" fillId="0" borderId="0" xfId="3" applyFont="1" applyFill="1" applyBorder="1" applyAlignment="1" applyProtection="1">
      <alignment vertical="top" wrapText="1"/>
    </xf>
    <xf numFmtId="0" fontId="11" fillId="0" borderId="0" xfId="3" applyFont="1" applyFill="1" applyBorder="1" applyAlignment="1" applyProtection="1">
      <alignment vertical="top" wrapText="1" shrinkToFit="1"/>
    </xf>
    <xf numFmtId="0" fontId="11" fillId="0" borderId="0" xfId="3" applyFont="1" applyFill="1" applyAlignment="1" applyProtection="1">
      <alignment horizontal="left" vertical="top"/>
    </xf>
    <xf numFmtId="0" fontId="11" fillId="0" borderId="0" xfId="3" applyFont="1" applyAlignment="1" applyProtection="1">
      <alignment vertical="top"/>
    </xf>
    <xf numFmtId="0" fontId="11" fillId="0" borderId="0" xfId="3" applyFont="1" applyFill="1" applyAlignment="1" applyProtection="1">
      <alignment vertical="top"/>
    </xf>
    <xf numFmtId="0" fontId="27" fillId="3" borderId="88" xfId="0" applyFont="1" applyFill="1" applyBorder="1" applyAlignment="1" applyProtection="1">
      <alignment horizontal="center" vertical="center" wrapText="1"/>
    </xf>
    <xf numFmtId="0" fontId="11" fillId="3" borderId="88"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68"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35" fillId="0" borderId="0" xfId="3" applyFont="1" applyAlignment="1" applyProtection="1">
      <alignment vertical="center"/>
    </xf>
    <xf numFmtId="0" fontId="13" fillId="0" borderId="0" xfId="0" applyFont="1" applyFill="1" applyProtection="1">
      <alignment vertical="center"/>
    </xf>
    <xf numFmtId="0" fontId="37" fillId="0" borderId="0" xfId="0" applyFont="1" applyFill="1" applyProtection="1">
      <alignment vertical="center"/>
    </xf>
    <xf numFmtId="0" fontId="18" fillId="0" borderId="0" xfId="3" applyFont="1" applyFill="1" applyProtection="1">
      <alignment vertical="center"/>
    </xf>
    <xf numFmtId="0" fontId="13" fillId="0" borderId="0" xfId="3" applyFont="1" applyAlignment="1" applyProtection="1">
      <alignment horizontal="left" vertical="center"/>
    </xf>
    <xf numFmtId="0" fontId="35" fillId="0" borderId="0" xfId="3" applyFont="1" applyAlignment="1" applyProtection="1">
      <alignment horizontal="left" vertical="center"/>
    </xf>
    <xf numFmtId="0" fontId="35" fillId="0" borderId="0" xfId="3" applyFont="1" applyAlignment="1" applyProtection="1">
      <alignment horizontal="right" vertical="center"/>
    </xf>
    <xf numFmtId="0" fontId="13" fillId="2" borderId="89" xfId="0" applyFont="1" applyFill="1" applyBorder="1" applyAlignment="1" applyProtection="1">
      <alignment horizontal="center" vertical="center" wrapText="1"/>
    </xf>
    <xf numFmtId="0" fontId="13" fillId="2" borderId="90" xfId="3" applyFont="1" applyFill="1" applyBorder="1" applyAlignment="1" applyProtection="1">
      <alignment horizontal="center" vertical="center" wrapText="1"/>
    </xf>
    <xf numFmtId="0" fontId="13" fillId="2" borderId="92" xfId="3" applyFont="1" applyFill="1" applyBorder="1" applyAlignment="1" applyProtection="1">
      <alignment horizontal="center" vertical="center" wrapText="1"/>
    </xf>
    <xf numFmtId="0" fontId="13" fillId="0" borderId="0" xfId="3" applyFont="1" applyFill="1" applyBorder="1" applyAlignment="1" applyProtection="1">
      <alignment horizontal="right"/>
    </xf>
    <xf numFmtId="0" fontId="13" fillId="2" borderId="91" xfId="3" applyFont="1" applyFill="1" applyBorder="1" applyAlignment="1" applyProtection="1">
      <alignment horizontal="center" vertical="center" wrapText="1"/>
    </xf>
    <xf numFmtId="0" fontId="13" fillId="2" borderId="90" xfId="0" applyFont="1" applyFill="1" applyBorder="1" applyAlignment="1" applyProtection="1">
      <alignment horizontal="center" vertical="center" wrapText="1"/>
    </xf>
    <xf numFmtId="0" fontId="27" fillId="3" borderId="88" xfId="3" applyFont="1" applyFill="1" applyBorder="1" applyAlignment="1" applyProtection="1">
      <alignment horizontal="left" vertical="center" wrapText="1"/>
    </xf>
    <xf numFmtId="0" fontId="33" fillId="0" borderId="0" xfId="3" applyFont="1" applyProtection="1">
      <alignment vertical="center"/>
    </xf>
    <xf numFmtId="0" fontId="33" fillId="0" borderId="0" xfId="3" applyFont="1" applyAlignment="1" applyProtection="1">
      <alignment vertical="center" wrapText="1"/>
    </xf>
    <xf numFmtId="0" fontId="33" fillId="3" borderId="88" xfId="0" applyFont="1" applyFill="1" applyBorder="1" applyProtection="1">
      <alignment vertical="center"/>
    </xf>
    <xf numFmtId="0" fontId="35" fillId="0" borderId="0" xfId="3" applyFont="1" applyProtection="1">
      <alignment vertical="center"/>
    </xf>
    <xf numFmtId="0" fontId="13" fillId="0" borderId="0" xfId="3" applyFont="1" applyBorder="1" applyAlignment="1" applyProtection="1">
      <alignment vertical="center"/>
    </xf>
    <xf numFmtId="0" fontId="18" fillId="0" borderId="0" xfId="3" applyFont="1" applyBorder="1" applyAlignment="1" applyProtection="1">
      <alignment vertical="center"/>
    </xf>
    <xf numFmtId="0" fontId="18" fillId="0" borderId="0" xfId="3" applyFont="1" applyFill="1" applyAlignment="1" applyProtection="1">
      <alignment vertical="center"/>
    </xf>
    <xf numFmtId="0" fontId="11" fillId="0" borderId="0" xfId="3" applyFont="1" applyBorder="1" applyProtection="1">
      <alignment vertical="center"/>
    </xf>
    <xf numFmtId="0" fontId="11" fillId="0" borderId="0" xfId="3" applyFont="1" applyFill="1" applyAlignment="1" applyProtection="1">
      <alignment horizontal="center" vertical="center"/>
    </xf>
    <xf numFmtId="0" fontId="12" fillId="0" borderId="0" xfId="3" applyFont="1" applyFill="1" applyBorder="1" applyAlignment="1" applyProtection="1">
      <alignment horizontal="left" vertical="center" wrapText="1"/>
    </xf>
    <xf numFmtId="0" fontId="11" fillId="0" borderId="0" xfId="3" applyFont="1" applyFill="1" applyBorder="1" applyAlignment="1" applyProtection="1">
      <alignment vertical="center" shrinkToFit="1"/>
    </xf>
    <xf numFmtId="0" fontId="11" fillId="0" borderId="0" xfId="3" applyFont="1" applyFill="1" applyBorder="1" applyAlignment="1" applyProtection="1">
      <alignment vertical="center"/>
    </xf>
    <xf numFmtId="0" fontId="11" fillId="0" borderId="0" xfId="3" applyFont="1" applyBorder="1" applyAlignment="1" applyProtection="1">
      <alignment vertical="center"/>
    </xf>
    <xf numFmtId="0" fontId="11" fillId="0" borderId="0" xfId="3" applyFont="1" applyFill="1" applyBorder="1" applyProtection="1">
      <alignment vertical="center"/>
    </xf>
    <xf numFmtId="0" fontId="11" fillId="0" borderId="0" xfId="3" applyFont="1" applyBorder="1" applyAlignment="1" applyProtection="1">
      <alignment vertical="center" shrinkToFit="1"/>
    </xf>
    <xf numFmtId="0" fontId="12"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2" fillId="0" borderId="0" xfId="3" applyFont="1" applyFill="1" applyBorder="1" applyAlignment="1" applyProtection="1">
      <alignment vertical="center"/>
    </xf>
    <xf numFmtId="0" fontId="12" fillId="0" borderId="0" xfId="0" applyFont="1" applyFill="1" applyBorder="1" applyAlignment="1" applyProtection="1">
      <alignment horizontal="center" vertical="center"/>
    </xf>
    <xf numFmtId="182" fontId="12" fillId="0" borderId="0" xfId="8" applyFont="1" applyFill="1" applyBorder="1" applyAlignment="1" applyProtection="1">
      <alignment vertical="center"/>
    </xf>
    <xf numFmtId="0" fontId="12" fillId="0" borderId="0" xfId="0" applyFont="1" applyFill="1" applyBorder="1" applyAlignment="1" applyProtection="1">
      <alignment horizontal="right" vertical="center"/>
    </xf>
    <xf numFmtId="182" fontId="41" fillId="0" borderId="0" xfId="7" applyFont="1" applyFill="1" applyBorder="1" applyAlignment="1" applyProtection="1">
      <alignment horizontal="right" vertical="center"/>
    </xf>
    <xf numFmtId="0" fontId="42" fillId="0" borderId="0" xfId="0" applyFont="1" applyFill="1" applyBorder="1" applyAlignment="1" applyProtection="1">
      <alignment vertical="center"/>
    </xf>
    <xf numFmtId="0" fontId="12" fillId="0" borderId="0" xfId="3" applyFont="1" applyFill="1" applyBorder="1" applyAlignment="1" applyProtection="1">
      <alignment horizontal="right" vertical="center"/>
    </xf>
    <xf numFmtId="0" fontId="12" fillId="0" borderId="0" xfId="3" applyFont="1" applyFill="1" applyBorder="1" applyAlignment="1" applyProtection="1">
      <alignment horizontal="center" vertical="center"/>
    </xf>
    <xf numFmtId="0" fontId="12" fillId="0" borderId="0" xfId="3" applyFont="1" applyFill="1" applyBorder="1" applyAlignment="1" applyProtection="1">
      <alignment horizontal="left" vertical="center"/>
    </xf>
    <xf numFmtId="182" fontId="19" fillId="2" borderId="138" xfId="7" applyFont="1" applyFill="1" applyBorder="1" applyAlignment="1" applyProtection="1">
      <alignment horizontal="center" vertical="center" wrapText="1"/>
    </xf>
    <xf numFmtId="182" fontId="19" fillId="2" borderId="139" xfId="7" applyFont="1" applyFill="1" applyBorder="1" applyAlignment="1" applyProtection="1">
      <alignment horizontal="center" vertical="center" wrapText="1"/>
    </xf>
    <xf numFmtId="38" fontId="15" fillId="0" borderId="0" xfId="1" applyFont="1" applyFill="1" applyBorder="1" applyAlignment="1" applyProtection="1">
      <alignment vertical="center"/>
    </xf>
    <xf numFmtId="0" fontId="14" fillId="0" borderId="0" xfId="3" applyFont="1" applyFill="1" applyAlignment="1" applyProtection="1">
      <alignment vertical="center"/>
    </xf>
    <xf numFmtId="0" fontId="12" fillId="0" borderId="136" xfId="0" applyFont="1" applyFill="1" applyBorder="1" applyAlignment="1" applyProtection="1">
      <alignment vertical="center" wrapText="1"/>
    </xf>
    <xf numFmtId="0" fontId="15" fillId="0" borderId="70" xfId="0" applyFont="1" applyFill="1" applyBorder="1" applyAlignment="1" applyProtection="1">
      <alignment vertical="center" wrapText="1"/>
    </xf>
    <xf numFmtId="0" fontId="11" fillId="0" borderId="70" xfId="0" applyFont="1" applyFill="1" applyBorder="1" applyAlignment="1" applyProtection="1">
      <alignment vertical="center" wrapText="1"/>
    </xf>
    <xf numFmtId="0" fontId="12" fillId="0" borderId="70" xfId="3" applyFont="1" applyFill="1" applyBorder="1" applyAlignment="1" applyProtection="1">
      <alignment vertical="center" wrapText="1"/>
    </xf>
    <xf numFmtId="0" fontId="11" fillId="0" borderId="52" xfId="3" applyFont="1" applyFill="1" applyBorder="1" applyAlignment="1" applyProtection="1">
      <alignment vertical="center" wrapText="1"/>
    </xf>
    <xf numFmtId="0" fontId="11" fillId="0" borderId="62" xfId="0" applyFont="1" applyFill="1" applyBorder="1" applyAlignment="1" applyProtection="1">
      <alignment horizontal="right" vertical="center" wrapText="1"/>
    </xf>
    <xf numFmtId="0" fontId="15" fillId="0" borderId="51" xfId="0" applyFont="1" applyFill="1" applyBorder="1" applyAlignment="1" applyProtection="1">
      <alignment horizontal="right" vertical="center" wrapText="1"/>
    </xf>
    <xf numFmtId="0" fontId="11" fillId="0" borderId="51" xfId="0" applyFont="1" applyFill="1" applyBorder="1" applyAlignment="1" applyProtection="1">
      <alignment horizontal="right" vertical="center" wrapText="1"/>
    </xf>
    <xf numFmtId="0" fontId="11" fillId="0" borderId="51" xfId="3" applyFont="1" applyFill="1" applyBorder="1" applyAlignment="1" applyProtection="1">
      <alignment horizontal="right" vertical="center" wrapText="1"/>
    </xf>
    <xf numFmtId="56" fontId="11" fillId="0" borderId="51" xfId="3" quotePrefix="1" applyNumberFormat="1" applyFont="1" applyFill="1" applyBorder="1" applyAlignment="1" applyProtection="1">
      <alignment horizontal="right" vertical="center" wrapText="1"/>
    </xf>
    <xf numFmtId="0" fontId="11" fillId="0" borderId="51" xfId="0" applyFont="1" applyFill="1" applyBorder="1" applyAlignment="1" applyProtection="1">
      <alignment horizontal="center" vertical="center" wrapText="1"/>
    </xf>
    <xf numFmtId="0" fontId="11" fillId="0" borderId="51" xfId="3" applyFont="1" applyFill="1" applyBorder="1" applyAlignment="1" applyProtection="1">
      <alignment horizontal="center" vertical="center" wrapText="1"/>
    </xf>
    <xf numFmtId="182" fontId="12" fillId="0" borderId="76" xfId="7" applyFont="1" applyFill="1" applyBorder="1" applyAlignment="1" applyProtection="1">
      <alignment vertical="center" wrapText="1"/>
    </xf>
    <xf numFmtId="182" fontId="11" fillId="0" borderId="66" xfId="7" applyFont="1" applyFill="1" applyBorder="1" applyAlignment="1" applyProtection="1">
      <alignment horizontal="center" vertical="center" wrapText="1"/>
    </xf>
    <xf numFmtId="182" fontId="20" fillId="0" borderId="52" xfId="7" applyFont="1" applyFill="1" applyBorder="1" applyAlignment="1" applyProtection="1">
      <alignment vertical="center" wrapText="1"/>
    </xf>
    <xf numFmtId="0" fontId="11" fillId="0" borderId="66" xfId="3" applyFont="1" applyFill="1" applyBorder="1" applyAlignment="1" applyProtection="1">
      <alignment horizontal="right" vertical="center" wrapText="1"/>
    </xf>
    <xf numFmtId="0" fontId="30" fillId="0" borderId="24" xfId="0" applyFont="1" applyBorder="1" applyAlignment="1" applyProtection="1">
      <alignment vertical="center"/>
    </xf>
    <xf numFmtId="38" fontId="30" fillId="0" borderId="24" xfId="1" applyFont="1" applyBorder="1" applyAlignment="1" applyProtection="1">
      <alignment horizontal="left" vertical="center"/>
    </xf>
    <xf numFmtId="0" fontId="30" fillId="0" borderId="2" xfId="0" applyFont="1" applyBorder="1" applyAlignment="1" applyProtection="1">
      <alignment vertical="center"/>
    </xf>
    <xf numFmtId="0" fontId="32" fillId="0" borderId="0" xfId="0" applyFont="1" applyAlignment="1" applyProtection="1">
      <alignment vertical="center"/>
    </xf>
    <xf numFmtId="0" fontId="29" fillId="0" borderId="0" xfId="0" applyFont="1" applyAlignment="1" applyProtection="1">
      <alignment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xf>
    <xf numFmtId="182" fontId="11" fillId="0" borderId="0" xfId="7" applyFont="1" applyFill="1" applyBorder="1" applyAlignment="1" applyProtection="1">
      <alignment horizontal="right" vertical="center"/>
    </xf>
    <xf numFmtId="0" fontId="13" fillId="2" borderId="87" xfId="0" applyNumberFormat="1" applyFont="1" applyFill="1" applyBorder="1" applyAlignment="1" applyProtection="1">
      <alignment horizontal="center" vertical="center" wrapText="1"/>
    </xf>
    <xf numFmtId="0" fontId="13" fillId="2" borderId="31" xfId="0" applyNumberFormat="1" applyFont="1" applyFill="1" applyBorder="1" applyAlignment="1" applyProtection="1">
      <alignment horizontal="left" vertical="center" wrapText="1"/>
    </xf>
    <xf numFmtId="0" fontId="13" fillId="2" borderId="31" xfId="0" applyNumberFormat="1" applyFont="1" applyFill="1" applyBorder="1" applyAlignment="1" applyProtection="1">
      <alignment horizontal="right" vertical="center" wrapText="1"/>
    </xf>
    <xf numFmtId="0" fontId="13" fillId="2" borderId="31"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6" xfId="0" applyNumberFormat="1" applyFont="1" applyFill="1" applyBorder="1" applyAlignment="1" applyProtection="1">
      <alignment horizontal="left" vertical="center" wrapText="1"/>
    </xf>
    <xf numFmtId="0" fontId="13" fillId="0" borderId="0" xfId="3" applyFont="1" applyAlignment="1" applyProtection="1">
      <alignment vertical="center" wrapText="1"/>
    </xf>
    <xf numFmtId="0" fontId="13" fillId="0" borderId="0" xfId="3" applyFont="1" applyAlignment="1" applyProtection="1">
      <alignment horizontal="right" vertical="center" wrapText="1"/>
    </xf>
    <xf numFmtId="0" fontId="13" fillId="2" borderId="95" xfId="0" applyNumberFormat="1" applyFont="1" applyFill="1" applyBorder="1" applyAlignment="1" applyProtection="1">
      <alignment horizontal="center" vertical="center"/>
    </xf>
    <xf numFmtId="0" fontId="13" fillId="2" borderId="96" xfId="0" applyNumberFormat="1" applyFont="1" applyFill="1" applyBorder="1" applyAlignment="1" applyProtection="1">
      <alignment vertical="center"/>
    </xf>
    <xf numFmtId="0" fontId="13" fillId="2" borderId="97" xfId="0" applyNumberFormat="1" applyFont="1" applyFill="1" applyBorder="1" applyAlignment="1" applyProtection="1">
      <alignment vertical="center"/>
    </xf>
    <xf numFmtId="38" fontId="13" fillId="2" borderId="100" xfId="0" applyNumberFormat="1" applyFont="1" applyFill="1" applyBorder="1" applyAlignment="1" applyProtection="1">
      <alignment horizontal="right" vertical="center"/>
    </xf>
    <xf numFmtId="38" fontId="13" fillId="2" borderId="101" xfId="0" applyNumberFormat="1" applyFont="1" applyFill="1" applyBorder="1" applyAlignment="1" applyProtection="1">
      <alignment vertical="center"/>
    </xf>
    <xf numFmtId="38" fontId="13" fillId="2" borderId="98" xfId="0" applyNumberFormat="1" applyFont="1" applyFill="1" applyBorder="1" applyAlignment="1" applyProtection="1">
      <alignment vertical="center"/>
    </xf>
    <xf numFmtId="0" fontId="13" fillId="2" borderId="99" xfId="0" applyNumberFormat="1" applyFont="1" applyFill="1" applyBorder="1" applyAlignment="1" applyProtection="1">
      <alignment vertical="center"/>
    </xf>
    <xf numFmtId="0" fontId="20" fillId="0" borderId="52" xfId="3" applyFont="1" applyFill="1" applyBorder="1" applyAlignment="1" applyProtection="1">
      <alignment horizontal="left" vertical="center" wrapText="1" shrinkToFit="1"/>
    </xf>
    <xf numFmtId="0" fontId="20" fillId="0" borderId="52" xfId="3" applyFont="1" applyFill="1" applyBorder="1" applyAlignment="1" applyProtection="1">
      <alignment vertical="center" wrapText="1"/>
    </xf>
    <xf numFmtId="38" fontId="13" fillId="6" borderId="0" xfId="1" applyFont="1" applyFill="1" applyBorder="1" applyAlignment="1" applyProtection="1">
      <alignment vertical="center" wrapText="1"/>
    </xf>
    <xf numFmtId="38" fontId="13" fillId="6" borderId="0" xfId="1" applyFont="1" applyFill="1" applyBorder="1" applyProtection="1">
      <alignment vertical="center"/>
    </xf>
    <xf numFmtId="38" fontId="13" fillId="6" borderId="1" xfId="1" applyNumberFormat="1" applyFont="1" applyFill="1" applyBorder="1" applyProtection="1">
      <alignment vertical="center"/>
    </xf>
    <xf numFmtId="38" fontId="13" fillId="6" borderId="1" xfId="1" applyNumberFormat="1" applyFont="1" applyFill="1" applyBorder="1" applyAlignment="1" applyProtection="1">
      <alignment horizontal="right" vertical="center"/>
    </xf>
    <xf numFmtId="0" fontId="20" fillId="0" borderId="0" xfId="0" applyFont="1" applyAlignment="1" applyProtection="1">
      <alignment vertical="center"/>
    </xf>
    <xf numFmtId="0" fontId="14" fillId="0" borderId="0" xfId="11" quotePrefix="1" applyFont="1" applyBorder="1" applyAlignment="1" applyProtection="1">
      <alignment vertical="center"/>
    </xf>
    <xf numFmtId="0" fontId="14" fillId="0" borderId="0" xfId="11" applyFont="1" applyBorder="1" applyAlignment="1" applyProtection="1">
      <alignment vertical="top"/>
    </xf>
    <xf numFmtId="0" fontId="12" fillId="0" borderId="0" xfId="11" applyFont="1" applyProtection="1">
      <alignment vertical="center"/>
    </xf>
    <xf numFmtId="0" fontId="12" fillId="0" borderId="0" xfId="11" applyFont="1" applyFill="1" applyProtection="1">
      <alignment vertical="center"/>
    </xf>
    <xf numFmtId="0" fontId="14" fillId="0" borderId="0" xfId="11" applyFont="1" applyFill="1" applyBorder="1" applyAlignment="1" applyProtection="1">
      <alignment vertical="top"/>
    </xf>
    <xf numFmtId="0" fontId="11" fillId="0" borderId="0" xfId="0" applyFont="1" applyBorder="1" applyProtection="1">
      <alignment vertical="center"/>
    </xf>
    <xf numFmtId="0" fontId="12" fillId="0" borderId="0" xfId="11" applyFont="1" applyAlignment="1" applyProtection="1">
      <alignment vertical="center"/>
    </xf>
    <xf numFmtId="0" fontId="12" fillId="2" borderId="2" xfId="11" applyFont="1" applyFill="1" applyBorder="1" applyAlignment="1" applyProtection="1">
      <alignment vertical="center"/>
    </xf>
    <xf numFmtId="0" fontId="12" fillId="2" borderId="3" xfId="11" applyFont="1" applyFill="1" applyBorder="1" applyAlignment="1" applyProtection="1">
      <alignment vertical="center"/>
    </xf>
    <xf numFmtId="0" fontId="12" fillId="0" borderId="0" xfId="0" applyFont="1" applyBorder="1" applyAlignment="1" applyProtection="1">
      <alignment vertical="top"/>
    </xf>
    <xf numFmtId="0" fontId="13" fillId="0" borderId="0" xfId="11" applyFont="1" applyProtection="1">
      <alignment vertical="center"/>
    </xf>
    <xf numFmtId="0" fontId="11" fillId="0" borderId="1" xfId="7" applyNumberFormat="1" applyFont="1" applyFill="1" applyBorder="1" applyAlignment="1" applyProtection="1">
      <alignment horizontal="center" vertical="center"/>
    </xf>
    <xf numFmtId="0" fontId="11" fillId="0" borderId="38" xfId="7" applyNumberFormat="1" applyFont="1" applyFill="1" applyBorder="1" applyAlignment="1" applyProtection="1">
      <alignment horizontal="center" vertical="center"/>
    </xf>
    <xf numFmtId="0" fontId="11" fillId="0" borderId="38" xfId="7" applyNumberFormat="1" applyFont="1" applyBorder="1" applyAlignment="1" applyProtection="1">
      <alignment horizontal="center" vertical="center"/>
    </xf>
    <xf numFmtId="0" fontId="11" fillId="0" borderId="123" xfId="7" applyNumberFormat="1" applyFont="1" applyBorder="1" applyAlignment="1" applyProtection="1">
      <alignment horizontal="center" vertical="center"/>
    </xf>
    <xf numFmtId="0" fontId="14" fillId="0" borderId="5" xfId="0" applyFont="1" applyFill="1" applyBorder="1" applyAlignment="1" applyProtection="1">
      <alignment vertical="center"/>
    </xf>
    <xf numFmtId="0" fontId="12" fillId="0" borderId="5" xfId="0" applyFont="1" applyFill="1" applyBorder="1" applyAlignment="1" applyProtection="1">
      <alignment vertical="center"/>
    </xf>
    <xf numFmtId="0" fontId="11" fillId="0" borderId="2" xfId="0" applyFont="1" applyBorder="1" applyAlignment="1" applyProtection="1">
      <alignment vertical="center"/>
    </xf>
    <xf numFmtId="0" fontId="12" fillId="0" borderId="0" xfId="11" applyFont="1" applyBorder="1" applyAlignment="1" applyProtection="1">
      <alignment vertical="center"/>
    </xf>
    <xf numFmtId="0" fontId="12" fillId="0" borderId="2" xfId="11" applyFont="1" applyBorder="1" applyAlignment="1" applyProtection="1">
      <alignment vertical="center"/>
    </xf>
    <xf numFmtId="0" fontId="12" fillId="0" borderId="0" xfId="11" applyFont="1" applyBorder="1" applyAlignment="1" applyProtection="1">
      <alignment vertical="top"/>
    </xf>
    <xf numFmtId="186" fontId="13" fillId="2" borderId="9" xfId="0" applyNumberFormat="1" applyFont="1" applyFill="1" applyBorder="1" applyAlignment="1" applyProtection="1">
      <alignment horizontal="center" vertical="center" wrapText="1"/>
    </xf>
    <xf numFmtId="186" fontId="13" fillId="2" borderId="9" xfId="3" applyNumberFormat="1" applyFont="1" applyFill="1" applyBorder="1" applyAlignment="1" applyProtection="1">
      <alignment horizontal="center" vertical="center" wrapText="1"/>
    </xf>
    <xf numFmtId="187" fontId="13" fillId="2" borderId="93" xfId="0" applyNumberFormat="1" applyFont="1" applyFill="1" applyBorder="1" applyAlignment="1" applyProtection="1">
      <alignment horizontal="center" vertical="center"/>
    </xf>
    <xf numFmtId="0" fontId="30" fillId="0" borderId="0" xfId="0" applyFont="1" applyProtection="1">
      <alignment vertical="center"/>
    </xf>
    <xf numFmtId="0" fontId="29" fillId="4" borderId="0" xfId="6" applyFont="1" applyFill="1" applyBorder="1" applyAlignment="1" applyProtection="1">
      <alignment horizontal="center" vertical="center"/>
    </xf>
    <xf numFmtId="0" fontId="30" fillId="0" borderId="0" xfId="6" applyNumberFormat="1" applyFont="1" applyBorder="1" applyAlignment="1" applyProtection="1">
      <alignment horizontal="left" vertical="center"/>
    </xf>
    <xf numFmtId="0" fontId="30" fillId="0" borderId="0" xfId="6" applyNumberFormat="1" applyFont="1" applyFill="1" applyBorder="1" applyAlignment="1" applyProtection="1">
      <alignment horizontal="left" vertical="center"/>
    </xf>
    <xf numFmtId="49" fontId="30" fillId="0" borderId="0" xfId="6" applyNumberFormat="1" applyFont="1" applyBorder="1" applyAlignment="1" applyProtection="1">
      <alignment horizontal="left" vertical="center"/>
    </xf>
    <xf numFmtId="0" fontId="30" fillId="0" borderId="0" xfId="6" applyFont="1" applyBorder="1" applyProtection="1"/>
    <xf numFmtId="0" fontId="29" fillId="0" borderId="0" xfId="6" applyFont="1" applyBorder="1" applyAlignment="1" applyProtection="1">
      <alignment horizontal="center" vertical="center"/>
    </xf>
    <xf numFmtId="49" fontId="30" fillId="0" borderId="0" xfId="6" applyNumberFormat="1" applyFont="1" applyBorder="1" applyAlignment="1" applyProtection="1">
      <alignment horizontal="center" vertical="center"/>
    </xf>
    <xf numFmtId="0" fontId="31" fillId="0" borderId="0" xfId="0" applyFont="1" applyProtection="1">
      <alignment vertical="center"/>
    </xf>
    <xf numFmtId="0" fontId="31" fillId="0" borderId="0" xfId="0" applyFont="1" applyAlignment="1" applyProtection="1">
      <alignment vertical="center"/>
    </xf>
    <xf numFmtId="0" fontId="30" fillId="0" borderId="0" xfId="6" applyFont="1" applyBorder="1" applyAlignment="1" applyProtection="1"/>
    <xf numFmtId="0" fontId="30" fillId="0" borderId="0" xfId="6" applyFont="1" applyBorder="1" applyAlignment="1" applyProtection="1">
      <alignment vertical="center"/>
    </xf>
    <xf numFmtId="0" fontId="30" fillId="0" borderId="0" xfId="6" applyFont="1" applyBorder="1" applyAlignment="1" applyProtection="1">
      <alignment horizontal="left" vertical="center" wrapText="1"/>
    </xf>
    <xf numFmtId="0" fontId="14" fillId="0" borderId="0" xfId="0" applyFont="1" applyAlignment="1" applyProtection="1">
      <alignment horizontal="left" vertical="center"/>
    </xf>
    <xf numFmtId="0" fontId="35" fillId="0" borderId="0" xfId="0" applyFont="1" applyAlignment="1" applyProtection="1">
      <alignment horizontal="left" vertical="center"/>
    </xf>
    <xf numFmtId="0" fontId="12" fillId="0" borderId="0" xfId="0" applyFont="1" applyAlignment="1" applyProtection="1">
      <alignment horizontal="left" vertical="center"/>
    </xf>
    <xf numFmtId="182" fontId="11" fillId="0" borderId="0" xfId="7" applyFont="1" applyAlignment="1" applyProtection="1">
      <alignment vertical="center"/>
    </xf>
    <xf numFmtId="182" fontId="12" fillId="0" borderId="0" xfId="7" applyFont="1" applyBorder="1" applyAlignment="1" applyProtection="1">
      <alignment horizontal="left" vertical="center" wrapText="1"/>
    </xf>
    <xf numFmtId="182" fontId="12" fillId="0" borderId="0" xfId="7" applyFont="1" applyAlignment="1" applyProtection="1">
      <alignment horizontal="left" vertical="center" wrapText="1"/>
    </xf>
    <xf numFmtId="182" fontId="11" fillId="0" borderId="0" xfId="7" applyFont="1" applyBorder="1" applyAlignment="1" applyProtection="1">
      <alignment vertical="center"/>
    </xf>
    <xf numFmtId="38" fontId="15" fillId="0" borderId="0" xfId="1" applyFont="1" applyFill="1" applyBorder="1" applyAlignment="1" applyProtection="1">
      <alignment horizontal="left" vertical="center"/>
    </xf>
    <xf numFmtId="0" fontId="20" fillId="0" borderId="0" xfId="3" applyFont="1" applyAlignment="1" applyProtection="1">
      <alignment vertical="center" wrapText="1"/>
    </xf>
    <xf numFmtId="177" fontId="11" fillId="0" borderId="0" xfId="3" applyNumberFormat="1" applyFont="1" applyBorder="1" applyAlignment="1" applyProtection="1">
      <alignment vertical="center"/>
    </xf>
    <xf numFmtId="0" fontId="25" fillId="0" borderId="0" xfId="3" applyFont="1" applyBorder="1" applyAlignment="1" applyProtection="1">
      <alignment vertical="top" wrapText="1"/>
    </xf>
    <xf numFmtId="0" fontId="20" fillId="0" borderId="0" xfId="3" applyFont="1" applyBorder="1" applyAlignment="1" applyProtection="1">
      <alignment vertical="top" wrapText="1"/>
    </xf>
    <xf numFmtId="0" fontId="13" fillId="2" borderId="7" xfId="0" applyFont="1" applyFill="1" applyBorder="1" applyAlignment="1" applyProtection="1">
      <alignment horizontal="center" vertical="center" wrapText="1"/>
    </xf>
    <xf numFmtId="0" fontId="35" fillId="0" borderId="0" xfId="11" applyFont="1" applyBorder="1" applyAlignment="1" applyProtection="1">
      <alignment vertical="top"/>
    </xf>
    <xf numFmtId="0" fontId="35" fillId="0" borderId="0" xfId="11" applyFont="1" applyFill="1" applyBorder="1" applyAlignment="1" applyProtection="1">
      <alignment vertical="top"/>
    </xf>
    <xf numFmtId="0" fontId="35" fillId="0" borderId="0" xfId="11" applyFont="1" applyProtection="1">
      <alignment vertical="center"/>
    </xf>
    <xf numFmtId="0" fontId="20" fillId="0" borderId="88" xfId="3" applyFont="1" applyFill="1" applyBorder="1" applyProtection="1">
      <alignment vertical="center"/>
    </xf>
    <xf numFmtId="0" fontId="20" fillId="3" borderId="88" xfId="3" applyFont="1" applyFill="1" applyBorder="1" applyProtection="1">
      <alignment vertical="center"/>
    </xf>
    <xf numFmtId="38" fontId="18" fillId="0" borderId="0" xfId="4" applyFont="1" applyAlignment="1" applyProtection="1">
      <alignment vertical="center"/>
    </xf>
    <xf numFmtId="0" fontId="21" fillId="0" borderId="0" xfId="3" applyFont="1" applyBorder="1" applyAlignment="1" applyProtection="1">
      <alignment vertical="center" wrapText="1"/>
    </xf>
    <xf numFmtId="0" fontId="13" fillId="2" borderId="119"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3" applyNumberFormat="1" applyFont="1" applyFill="1" applyBorder="1" applyAlignment="1" applyProtection="1">
      <alignment horizontal="center" vertical="center" wrapText="1"/>
    </xf>
    <xf numFmtId="0" fontId="13" fillId="2" borderId="1" xfId="3" applyNumberFormat="1"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188" fontId="13" fillId="2" borderId="1" xfId="3" applyNumberFormat="1" applyFont="1" applyFill="1" applyBorder="1" applyAlignment="1" applyProtection="1">
      <alignment horizontal="center" vertical="center"/>
    </xf>
    <xf numFmtId="0" fontId="33" fillId="0" borderId="0" xfId="3" applyFont="1" applyBorder="1" applyProtection="1">
      <alignment vertical="center"/>
    </xf>
    <xf numFmtId="0" fontId="21" fillId="0" borderId="0" xfId="3" applyFont="1" applyBorder="1" applyAlignment="1" applyProtection="1">
      <alignment horizontal="center" vertical="center" wrapText="1"/>
    </xf>
    <xf numFmtId="0" fontId="13" fillId="0" borderId="0" xfId="3" applyFont="1" applyBorder="1" applyProtection="1">
      <alignment vertical="center"/>
    </xf>
    <xf numFmtId="0" fontId="13" fillId="3" borderId="0" xfId="3" applyFont="1" applyFill="1" applyBorder="1" applyProtection="1">
      <alignment vertical="center"/>
    </xf>
    <xf numFmtId="49" fontId="20" fillId="2" borderId="119" xfId="8" applyNumberFormat="1" applyFont="1" applyFill="1" applyBorder="1" applyAlignment="1" applyProtection="1">
      <alignment horizontal="left" vertical="center" shrinkToFit="1"/>
    </xf>
    <xf numFmtId="49" fontId="11" fillId="2" borderId="85" xfId="8" applyNumberFormat="1" applyFont="1" applyFill="1" applyBorder="1" applyAlignment="1" applyProtection="1">
      <alignment horizontal="center" vertical="center" shrinkToFit="1"/>
    </xf>
    <xf numFmtId="182" fontId="12" fillId="0" borderId="0" xfId="8" applyFont="1" applyFill="1" applyBorder="1" applyAlignment="1" applyProtection="1">
      <alignment horizontal="right" vertical="center"/>
    </xf>
    <xf numFmtId="49" fontId="20" fillId="2" borderId="119" xfId="8" applyNumberFormat="1" applyFont="1" applyFill="1" applyBorder="1" applyAlignment="1" applyProtection="1">
      <alignment horizontal="left" vertical="center" wrapText="1" shrinkToFit="1"/>
    </xf>
    <xf numFmtId="0" fontId="15" fillId="0" borderId="7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xf>
    <xf numFmtId="0" fontId="11" fillId="0" borderId="70" xfId="11" applyFont="1" applyFill="1" applyBorder="1" applyAlignment="1" applyProtection="1">
      <alignment vertical="center" wrapText="1"/>
    </xf>
    <xf numFmtId="0" fontId="11" fillId="0" borderId="51" xfId="11" applyFont="1" applyFill="1" applyBorder="1" applyAlignment="1" applyProtection="1">
      <alignment horizontal="right" vertical="center" wrapText="1"/>
    </xf>
    <xf numFmtId="0" fontId="12" fillId="0" borderId="0" xfId="11" applyFont="1" applyFill="1" applyBorder="1" applyAlignment="1" applyProtection="1">
      <alignment vertical="center"/>
    </xf>
    <xf numFmtId="0" fontId="12" fillId="0" borderId="70" xfId="11" quotePrefix="1" applyFont="1" applyFill="1" applyBorder="1" applyAlignment="1" applyProtection="1">
      <alignment vertical="center" wrapText="1"/>
    </xf>
    <xf numFmtId="0" fontId="11" fillId="0" borderId="51" xfId="11" quotePrefix="1" applyFont="1" applyFill="1" applyBorder="1" applyAlignment="1" applyProtection="1">
      <alignment horizontal="right" vertical="center" wrapText="1"/>
    </xf>
    <xf numFmtId="182" fontId="12" fillId="0" borderId="0" xfId="8" applyFont="1" applyFill="1" applyBorder="1" applyAlignment="1" applyProtection="1">
      <alignment horizontal="center" vertical="center" shrinkToFit="1"/>
    </xf>
    <xf numFmtId="0" fontId="12" fillId="0" borderId="39" xfId="11" applyFont="1" applyFill="1" applyBorder="1" applyAlignment="1" applyProtection="1">
      <alignment horizontal="left" vertical="center" wrapText="1" shrinkToFit="1"/>
    </xf>
    <xf numFmtId="0" fontId="12" fillId="0" borderId="70" xfId="11" applyFont="1" applyFill="1" applyBorder="1" applyAlignment="1" applyProtection="1">
      <alignment vertical="center" wrapText="1"/>
    </xf>
    <xf numFmtId="182" fontId="11" fillId="0" borderId="58" xfId="8" applyFont="1" applyFill="1" applyBorder="1" applyAlignment="1" applyProtection="1">
      <alignment vertical="center" wrapText="1"/>
    </xf>
    <xf numFmtId="0" fontId="20" fillId="0" borderId="70" xfId="11" applyFont="1" applyFill="1" applyBorder="1" applyAlignment="1" applyProtection="1">
      <alignment vertical="center" wrapText="1"/>
    </xf>
    <xf numFmtId="0" fontId="33" fillId="0" borderId="70" xfId="11" applyFont="1" applyFill="1" applyBorder="1" applyAlignment="1" applyProtection="1">
      <alignment vertical="center" wrapText="1"/>
    </xf>
    <xf numFmtId="182" fontId="11" fillId="0" borderId="70" xfId="8" applyFont="1" applyFill="1" applyBorder="1" applyAlignment="1" applyProtection="1">
      <alignment vertical="center" wrapText="1"/>
    </xf>
    <xf numFmtId="0" fontId="20" fillId="0" borderId="0" xfId="11" applyFont="1" applyFill="1" applyBorder="1" applyAlignment="1" applyProtection="1">
      <alignment horizontal="right" vertical="center"/>
    </xf>
    <xf numFmtId="0" fontId="20" fillId="0" borderId="0" xfId="3" applyFont="1" applyFill="1" applyBorder="1" applyAlignment="1" applyProtection="1">
      <alignment vertical="center"/>
    </xf>
    <xf numFmtId="182" fontId="11" fillId="0" borderId="65" xfId="8" applyFont="1" applyFill="1" applyBorder="1" applyAlignment="1" applyProtection="1">
      <alignment vertical="center" wrapText="1"/>
    </xf>
    <xf numFmtId="182" fontId="12" fillId="0" borderId="0" xfId="8" applyFont="1" applyFill="1" applyBorder="1" applyAlignment="1" applyProtection="1">
      <alignment horizontal="left" vertical="center" shrinkToFit="1"/>
    </xf>
    <xf numFmtId="182" fontId="11" fillId="0" borderId="0" xfId="8" applyFont="1" applyFill="1" applyBorder="1" applyAlignment="1" applyProtection="1">
      <alignment vertical="center" wrapText="1"/>
    </xf>
    <xf numFmtId="182" fontId="11" fillId="0" borderId="0" xfId="8" applyFont="1" applyFill="1" applyBorder="1" applyAlignment="1" applyProtection="1">
      <alignment horizontal="right" vertical="center" wrapText="1"/>
    </xf>
    <xf numFmtId="0" fontId="14" fillId="0" borderId="0" xfId="11" applyFont="1" applyFill="1" applyBorder="1" applyAlignment="1" applyProtection="1">
      <alignment vertical="center"/>
    </xf>
    <xf numFmtId="0" fontId="33" fillId="0" borderId="0" xfId="11" applyFont="1" applyBorder="1" applyAlignment="1" applyProtection="1">
      <alignment horizontal="right" vertical="center"/>
    </xf>
    <xf numFmtId="0" fontId="54" fillId="2" borderId="25" xfId="0" applyFont="1" applyFill="1" applyBorder="1" applyAlignment="1" applyProtection="1">
      <alignment horizontal="center" vertical="center"/>
    </xf>
    <xf numFmtId="0" fontId="54" fillId="2" borderId="41" xfId="0" applyFont="1" applyFill="1" applyBorder="1" applyAlignment="1" applyProtection="1">
      <alignment horizontal="center" vertical="center"/>
    </xf>
    <xf numFmtId="0" fontId="54" fillId="0" borderId="1" xfId="0" applyFont="1" applyBorder="1" applyAlignment="1" applyProtection="1">
      <alignment vertical="center" wrapText="1"/>
    </xf>
    <xf numFmtId="0" fontId="54" fillId="0" borderId="3" xfId="0" applyFont="1" applyBorder="1" applyAlignment="1" applyProtection="1">
      <alignment vertical="center"/>
    </xf>
    <xf numFmtId="0" fontId="18" fillId="0" borderId="122" xfId="0" applyFont="1" applyBorder="1" applyAlignment="1" applyProtection="1">
      <alignment horizontal="left" vertical="center"/>
    </xf>
    <xf numFmtId="0" fontId="54" fillId="0" borderId="23" xfId="0" applyFont="1" applyBorder="1" applyAlignment="1" applyProtection="1">
      <alignment horizontal="center" vertical="center"/>
    </xf>
    <xf numFmtId="0" fontId="54" fillId="3" borderId="25" xfId="0" applyFont="1" applyFill="1" applyBorder="1" applyAlignment="1" applyProtection="1">
      <alignment horizontal="center" vertical="center"/>
    </xf>
    <xf numFmtId="0" fontId="54" fillId="3" borderId="41" xfId="0" applyFont="1" applyFill="1" applyBorder="1" applyAlignment="1" applyProtection="1">
      <alignment horizontal="center" vertical="center"/>
    </xf>
    <xf numFmtId="0" fontId="54" fillId="2" borderId="82" xfId="0" applyFont="1" applyFill="1" applyBorder="1" applyAlignment="1" applyProtection="1">
      <alignment horizontal="center" vertical="center"/>
    </xf>
    <xf numFmtId="0" fontId="54" fillId="0" borderId="37" xfId="0" applyFont="1" applyBorder="1" applyAlignment="1" applyProtection="1">
      <alignment vertical="center"/>
    </xf>
    <xf numFmtId="0" fontId="54" fillId="0" borderId="122" xfId="0" applyFont="1" applyBorder="1" applyAlignment="1" applyProtection="1">
      <alignment vertical="center"/>
    </xf>
    <xf numFmtId="38" fontId="54" fillId="0" borderId="3" xfId="1" applyFont="1" applyFill="1" applyBorder="1" applyAlignment="1" applyProtection="1">
      <alignment horizontal="left" vertical="center"/>
    </xf>
    <xf numFmtId="0" fontId="54" fillId="0" borderId="3" xfId="0" applyFont="1" applyFill="1" applyBorder="1" applyAlignment="1" applyProtection="1">
      <alignment vertical="center"/>
    </xf>
    <xf numFmtId="38" fontId="54" fillId="0" borderId="122" xfId="1" applyFont="1" applyBorder="1" applyAlignment="1" applyProtection="1">
      <alignment horizontal="left" vertical="center"/>
    </xf>
    <xf numFmtId="38" fontId="54" fillId="0" borderId="87" xfId="0" applyNumberFormat="1" applyFont="1" applyFill="1" applyBorder="1" applyAlignment="1" applyProtection="1">
      <alignment vertical="center"/>
    </xf>
    <xf numFmtId="0" fontId="54" fillId="0" borderId="24" xfId="0" applyFont="1" applyFill="1" applyBorder="1" applyAlignment="1" applyProtection="1">
      <alignment horizontal="center" vertical="center"/>
    </xf>
    <xf numFmtId="0" fontId="54" fillId="0" borderId="24" xfId="0" applyFont="1" applyBorder="1" applyAlignment="1" applyProtection="1">
      <alignment horizontal="center" vertical="center"/>
    </xf>
    <xf numFmtId="182" fontId="12" fillId="0" borderId="74" xfId="8" applyFont="1" applyFill="1" applyBorder="1" applyAlignment="1" applyProtection="1">
      <alignment horizontal="center" vertical="center" wrapText="1" shrinkToFit="1"/>
    </xf>
    <xf numFmtId="0" fontId="11" fillId="0" borderId="0" xfId="0" applyFont="1" applyAlignment="1" applyProtection="1">
      <alignment horizontal="center" vertical="center"/>
    </xf>
    <xf numFmtId="181" fontId="11" fillId="0" borderId="0" xfId="0" applyNumberFormat="1"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0" borderId="24" xfId="0" applyFont="1" applyBorder="1" applyAlignment="1" applyProtection="1">
      <alignment horizontal="left" vertical="center"/>
    </xf>
    <xf numFmtId="0" fontId="30" fillId="2" borderId="25" xfId="0" applyFont="1" applyFill="1" applyBorder="1" applyAlignment="1" applyProtection="1">
      <alignment horizontal="center" vertical="center" wrapText="1"/>
    </xf>
    <xf numFmtId="0" fontId="30" fillId="2" borderId="41"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xf>
    <xf numFmtId="0" fontId="30" fillId="2" borderId="121" xfId="0" applyFont="1" applyFill="1" applyBorder="1" applyAlignment="1" applyProtection="1">
      <alignment horizontal="center" vertical="center"/>
    </xf>
    <xf numFmtId="0" fontId="30" fillId="2" borderId="41" xfId="0" applyFont="1" applyFill="1" applyBorder="1" applyAlignment="1" applyProtection="1">
      <alignment horizontal="center" vertical="center"/>
    </xf>
    <xf numFmtId="182" fontId="11" fillId="0" borderId="0" xfId="7" applyFont="1" applyBorder="1" applyAlignment="1" applyProtection="1">
      <alignment horizontal="center" vertical="center"/>
    </xf>
    <xf numFmtId="0" fontId="15" fillId="0" borderId="7" xfId="0" applyFont="1" applyBorder="1" applyAlignment="1" applyProtection="1">
      <alignment vertical="center"/>
    </xf>
    <xf numFmtId="0" fontId="15" fillId="0" borderId="163" xfId="0" applyFont="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Border="1" applyAlignment="1" applyProtection="1">
      <alignment vertical="center"/>
    </xf>
    <xf numFmtId="0" fontId="15" fillId="0" borderId="0" xfId="0" applyFont="1" applyFill="1" applyBorder="1" applyAlignment="1" applyProtection="1">
      <alignment horizontal="left" vertical="center"/>
    </xf>
    <xf numFmtId="181" fontId="15" fillId="0" borderId="0" xfId="0" applyNumberFormat="1" applyFont="1" applyFill="1" applyBorder="1" applyAlignment="1" applyProtection="1">
      <alignment horizontal="left" vertical="center"/>
    </xf>
    <xf numFmtId="181" fontId="15" fillId="0" borderId="0" xfId="0" applyNumberFormat="1" applyFont="1" applyBorder="1" applyAlignment="1" applyProtection="1">
      <alignment horizontal="left" vertical="center"/>
    </xf>
    <xf numFmtId="0" fontId="58" fillId="0" borderId="0" xfId="0" applyFont="1" applyAlignment="1" applyProtection="1">
      <alignment vertical="center"/>
    </xf>
    <xf numFmtId="0" fontId="15" fillId="0" borderId="0" xfId="0" applyFont="1" applyAlignment="1" applyProtection="1">
      <alignment vertical="center"/>
    </xf>
    <xf numFmtId="180" fontId="15" fillId="0" borderId="0" xfId="0" applyNumberFormat="1" applyFont="1" applyFill="1" applyBorder="1" applyAlignment="1" applyProtection="1">
      <alignment vertical="center"/>
    </xf>
    <xf numFmtId="180" fontId="15" fillId="0" borderId="0" xfId="0" applyNumberFormat="1" applyFont="1" applyBorder="1" applyAlignment="1" applyProtection="1">
      <alignment vertical="center"/>
    </xf>
    <xf numFmtId="0" fontId="15" fillId="0" borderId="0" xfId="0" applyFont="1" applyFill="1" applyBorder="1" applyAlignment="1" applyProtection="1">
      <alignment horizontal="center" vertical="center"/>
    </xf>
    <xf numFmtId="180" fontId="15" fillId="0" borderId="0" xfId="0" applyNumberFormat="1" applyFont="1" applyFill="1" applyBorder="1" applyAlignment="1" applyProtection="1">
      <alignment horizontal="right" vertical="center"/>
    </xf>
    <xf numFmtId="0" fontId="58" fillId="0" borderId="0" xfId="0" applyFont="1" applyFill="1" applyBorder="1" applyAlignment="1" applyProtection="1">
      <alignment vertical="center"/>
    </xf>
    <xf numFmtId="183" fontId="15" fillId="0" borderId="0" xfId="0" applyNumberFormat="1" applyFont="1" applyBorder="1" applyAlignment="1" applyProtection="1">
      <alignment vertical="center"/>
    </xf>
    <xf numFmtId="0" fontId="15" fillId="2" borderId="0" xfId="0" applyFont="1" applyFill="1" applyAlignment="1" applyProtection="1">
      <alignment horizontal="center" vertical="center" wrapText="1"/>
    </xf>
    <xf numFmtId="0" fontId="15" fillId="2" borderId="0" xfId="0" applyFont="1" applyFill="1" applyAlignment="1" applyProtection="1">
      <alignment horizontal="center" vertical="center"/>
    </xf>
    <xf numFmtId="0" fontId="16" fillId="0" borderId="0" xfId="0" applyFont="1" applyAlignment="1" applyProtection="1">
      <alignment horizontal="left"/>
    </xf>
    <xf numFmtId="0" fontId="16" fillId="0" borderId="0" xfId="0" applyFont="1" applyAlignment="1" applyProtection="1">
      <alignment horizontal="left" vertical="center"/>
    </xf>
    <xf numFmtId="0" fontId="58" fillId="0" borderId="0" xfId="0" applyFont="1" applyAlignment="1" applyProtection="1">
      <alignment horizontal="left" vertical="center"/>
    </xf>
    <xf numFmtId="0" fontId="21" fillId="0" borderId="0" xfId="0" applyFont="1" applyAlignment="1" applyProtection="1">
      <alignment horizontal="left" vertical="center"/>
    </xf>
    <xf numFmtId="0" fontId="15" fillId="2" borderId="25"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xf>
    <xf numFmtId="0" fontId="15" fillId="0" borderId="2" xfId="0" applyFont="1" applyBorder="1" applyAlignment="1" applyProtection="1">
      <alignment vertical="center"/>
    </xf>
    <xf numFmtId="0" fontId="58" fillId="0" borderId="0" xfId="0" applyFont="1" applyFill="1" applyAlignment="1" applyProtection="1">
      <alignment horizontal="left" vertical="center"/>
    </xf>
    <xf numFmtId="0" fontId="21" fillId="0" borderId="0" xfId="0" applyFont="1" applyFill="1" applyAlignment="1" applyProtection="1">
      <alignment horizontal="left" vertical="center"/>
    </xf>
    <xf numFmtId="0" fontId="15" fillId="2" borderId="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8" xfId="0" applyFont="1" applyBorder="1" applyAlignment="1" applyProtection="1">
      <alignment horizontal="center" vertical="center"/>
    </xf>
    <xf numFmtId="0" fontId="15" fillId="2" borderId="18" xfId="0" applyFont="1" applyFill="1" applyBorder="1" applyAlignment="1" applyProtection="1">
      <alignment horizontal="center" vertical="center"/>
    </xf>
    <xf numFmtId="38" fontId="16" fillId="0" borderId="0" xfId="1" applyFont="1" applyFill="1" applyBorder="1" applyAlignment="1" applyProtection="1">
      <alignment horizontal="right" vertical="center" wrapText="1"/>
    </xf>
    <xf numFmtId="0" fontId="15" fillId="0" borderId="0" xfId="3" applyFont="1" applyFill="1" applyProtection="1">
      <alignment vertical="center"/>
    </xf>
    <xf numFmtId="0" fontId="15" fillId="0" borderId="0" xfId="3" applyFont="1" applyFill="1" applyBorder="1" applyAlignment="1" applyProtection="1">
      <alignment horizontal="center" vertical="center"/>
    </xf>
    <xf numFmtId="0" fontId="15" fillId="0" borderId="0" xfId="3" applyFont="1" applyFill="1" applyAlignment="1" applyProtection="1">
      <alignment vertical="center"/>
    </xf>
    <xf numFmtId="0" fontId="15" fillId="0" borderId="0" xfId="3" applyFont="1" applyFill="1" applyAlignment="1" applyProtection="1">
      <alignment horizontal="center" vertical="center"/>
    </xf>
    <xf numFmtId="38" fontId="54" fillId="0" borderId="23" xfId="1" applyFont="1" applyBorder="1" applyAlignment="1" applyProtection="1">
      <alignment horizontal="right" vertical="center" shrinkToFit="1"/>
      <protection locked="0"/>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38" fontId="15" fillId="0" borderId="15" xfId="1" applyFont="1" applyBorder="1" applyAlignment="1" applyProtection="1">
      <alignment horizontal="right" vertical="center"/>
      <protection locked="0"/>
    </xf>
    <xf numFmtId="176" fontId="15" fillId="6" borderId="16" xfId="2" applyNumberFormat="1" applyFont="1" applyFill="1" applyBorder="1" applyAlignment="1" applyProtection="1">
      <alignment horizontal="right" vertical="center"/>
      <protection locked="0"/>
    </xf>
    <xf numFmtId="38" fontId="15" fillId="0" borderId="18" xfId="1" applyFont="1" applyBorder="1" applyAlignment="1" applyProtection="1">
      <alignment horizontal="right" vertical="center"/>
      <protection locked="0"/>
    </xf>
    <xf numFmtId="176" fontId="15" fillId="6" borderId="19" xfId="2" applyNumberFormat="1" applyFont="1" applyFill="1" applyBorder="1" applyAlignment="1" applyProtection="1">
      <alignment horizontal="right" vertical="center"/>
      <protection locked="0"/>
    </xf>
    <xf numFmtId="38" fontId="15" fillId="6" borderId="12" xfId="1" applyFont="1" applyFill="1" applyBorder="1" applyAlignment="1" applyProtection="1">
      <alignment horizontal="right" vertical="center"/>
      <protection locked="0"/>
    </xf>
    <xf numFmtId="176" fontId="15" fillId="6" borderId="20" xfId="2" applyNumberFormat="1" applyFont="1" applyFill="1" applyBorder="1" applyAlignment="1" applyProtection="1">
      <alignment horizontal="right" vertical="center"/>
      <protection locked="0"/>
    </xf>
    <xf numFmtId="0" fontId="15" fillId="0" borderId="7" xfId="0" applyFont="1" applyFill="1" applyBorder="1" applyAlignment="1" applyProtection="1">
      <alignment horizontal="center" vertical="center" wrapText="1"/>
      <protection locked="0"/>
    </xf>
    <xf numFmtId="185" fontId="15" fillId="0" borderId="7" xfId="0" applyNumberFormat="1" applyFont="1" applyFill="1" applyBorder="1" applyAlignment="1" applyProtection="1">
      <alignment vertical="center"/>
      <protection locked="0"/>
    </xf>
    <xf numFmtId="0" fontId="15" fillId="3" borderId="25" xfId="7" applyNumberFormat="1" applyFont="1" applyFill="1" applyBorder="1" applyAlignment="1" applyProtection="1">
      <alignment horizontal="left" vertical="center" wrapText="1"/>
      <protection locked="0"/>
    </xf>
    <xf numFmtId="182" fontId="15" fillId="3" borderId="1" xfId="7" applyFont="1" applyFill="1" applyBorder="1" applyAlignment="1" applyProtection="1">
      <alignment horizontal="left" vertical="center" wrapText="1"/>
      <protection locked="0"/>
    </xf>
    <xf numFmtId="182" fontId="15" fillId="3" borderId="25" xfId="7" applyFont="1" applyFill="1" applyBorder="1" applyAlignment="1" applyProtection="1">
      <alignment horizontal="left" vertical="center" wrapText="1"/>
      <protection locked="0"/>
    </xf>
    <xf numFmtId="0" fontId="15" fillId="3" borderId="81" xfId="7" applyNumberFormat="1" applyFont="1" applyFill="1" applyBorder="1" applyAlignment="1" applyProtection="1">
      <alignment horizontal="left" vertical="center" wrapText="1"/>
      <protection locked="0"/>
    </xf>
    <xf numFmtId="182" fontId="15" fillId="3" borderId="81" xfId="7" applyFont="1" applyFill="1" applyBorder="1" applyAlignment="1" applyProtection="1">
      <alignment horizontal="left" vertical="center" wrapText="1"/>
      <protection locked="0"/>
    </xf>
    <xf numFmtId="182" fontId="15" fillId="3" borderId="60" xfId="7" applyFont="1" applyFill="1" applyBorder="1" applyAlignment="1" applyProtection="1">
      <alignment horizontal="left" vertical="center" wrapText="1"/>
      <protection locked="0"/>
    </xf>
    <xf numFmtId="182" fontId="15" fillId="3" borderId="38" xfId="7" applyFont="1" applyFill="1" applyBorder="1" applyAlignment="1" applyProtection="1">
      <alignment horizontal="left" vertical="center" wrapText="1"/>
      <protection locked="0"/>
    </xf>
    <xf numFmtId="182" fontId="15" fillId="3" borderId="52" xfId="7" applyFont="1" applyFill="1" applyBorder="1" applyAlignment="1" applyProtection="1">
      <alignment horizontal="center" vertical="center" wrapText="1"/>
      <protection locked="0"/>
    </xf>
    <xf numFmtId="0" fontId="15" fillId="3" borderId="41" xfId="7" applyNumberFormat="1" applyFont="1" applyFill="1" applyBorder="1" applyAlignment="1" applyProtection="1">
      <alignment horizontal="left" vertical="center" wrapText="1"/>
      <protection locked="0"/>
    </xf>
    <xf numFmtId="182" fontId="15" fillId="3" borderId="123" xfId="7" applyFont="1" applyFill="1" applyBorder="1" applyAlignment="1" applyProtection="1">
      <alignment horizontal="left" vertical="center" wrapText="1"/>
      <protection locked="0"/>
    </xf>
    <xf numFmtId="182" fontId="15" fillId="3" borderId="41" xfId="7" applyFont="1" applyFill="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38" fontId="18" fillId="0" borderId="0" xfId="1" applyFont="1" applyFill="1" applyBorder="1" applyProtection="1">
      <alignment vertical="center"/>
      <protection locked="0"/>
    </xf>
    <xf numFmtId="38" fontId="18" fillId="0" borderId="30" xfId="1" applyFont="1" applyBorder="1" applyAlignment="1" applyProtection="1">
      <alignment horizontal="center" vertical="center" wrapText="1"/>
      <protection locked="0"/>
    </xf>
    <xf numFmtId="38" fontId="18" fillId="0" borderId="0" xfId="1" applyFont="1" applyBorder="1" applyAlignment="1" applyProtection="1">
      <alignment vertical="center" wrapText="1"/>
      <protection locked="0"/>
    </xf>
    <xf numFmtId="0" fontId="18" fillId="0" borderId="7"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38" fontId="18" fillId="0" borderId="0" xfId="1" applyFont="1" applyBorder="1" applyAlignment="1" applyProtection="1">
      <alignment horizontal="right" vertical="center"/>
      <protection locked="0"/>
    </xf>
    <xf numFmtId="38" fontId="18" fillId="0" borderId="30" xfId="1" applyFont="1" applyBorder="1" applyAlignment="1" applyProtection="1">
      <alignment horizontal="center" vertical="center"/>
      <protection locked="0"/>
    </xf>
    <xf numFmtId="38" fontId="18" fillId="0" borderId="73" xfId="1" applyNumberFormat="1" applyFont="1" applyBorder="1" applyAlignment="1" applyProtection="1">
      <alignment horizontal="right" vertical="center"/>
      <protection locked="0"/>
    </xf>
    <xf numFmtId="38" fontId="18" fillId="0" borderId="24" xfId="1" applyNumberFormat="1" applyFont="1" applyBorder="1" applyAlignment="1" applyProtection="1">
      <alignment horizontal="center" vertical="center"/>
      <protection locked="0"/>
    </xf>
    <xf numFmtId="38" fontId="18" fillId="0" borderId="7" xfId="1" applyNumberFormat="1" applyFont="1" applyBorder="1" applyAlignment="1" applyProtection="1">
      <alignment horizontal="right" vertical="center"/>
      <protection locked="0"/>
    </xf>
    <xf numFmtId="0" fontId="18" fillId="0" borderId="94" xfId="0" applyFont="1" applyBorder="1" applyAlignment="1" applyProtection="1">
      <alignment horizontal="left" vertical="center" wrapText="1"/>
      <protection locked="0"/>
    </xf>
    <xf numFmtId="0" fontId="18" fillId="0" borderId="102" xfId="0" applyFont="1" applyBorder="1" applyAlignment="1" applyProtection="1">
      <alignment horizontal="left" vertical="center" wrapText="1"/>
      <protection locked="0"/>
    </xf>
    <xf numFmtId="0" fontId="18" fillId="0" borderId="1" xfId="3" applyNumberFormat="1" applyFont="1" applyBorder="1" applyAlignment="1" applyProtection="1">
      <alignment horizontal="left" vertical="center" wrapText="1"/>
      <protection locked="0"/>
    </xf>
    <xf numFmtId="0" fontId="18" fillId="0" borderId="87" xfId="3" applyNumberFormat="1" applyFont="1" applyBorder="1" applyAlignment="1" applyProtection="1">
      <alignment horizontal="left" vertical="center" wrapText="1"/>
      <protection locked="0"/>
    </xf>
    <xf numFmtId="38" fontId="18" fillId="0" borderId="1" xfId="1" applyNumberFormat="1" applyFont="1" applyBorder="1" applyAlignment="1" applyProtection="1">
      <alignment vertical="center"/>
      <protection locked="0"/>
    </xf>
    <xf numFmtId="38" fontId="18" fillId="0" borderId="87" xfId="1" applyNumberFormat="1" applyFont="1" applyBorder="1" applyAlignment="1" applyProtection="1">
      <alignment vertical="center"/>
      <protection locked="0"/>
    </xf>
    <xf numFmtId="38" fontId="18" fillId="0" borderId="119" xfId="1" applyNumberFormat="1" applyFont="1" applyBorder="1" applyAlignment="1" applyProtection="1">
      <alignment horizontal="center" vertical="center"/>
      <protection locked="0"/>
    </xf>
    <xf numFmtId="38" fontId="18" fillId="0" borderId="119" xfId="1" applyNumberFormat="1" applyFont="1" applyBorder="1" applyAlignment="1" applyProtection="1">
      <alignment vertical="center"/>
      <protection locked="0"/>
    </xf>
    <xf numFmtId="38" fontId="18" fillId="0" borderId="1" xfId="1" applyNumberFormat="1" applyFont="1" applyBorder="1" applyAlignment="1" applyProtection="1">
      <alignment horizontal="right" vertical="center"/>
      <protection locked="0"/>
    </xf>
    <xf numFmtId="38" fontId="18" fillId="0" borderId="87" xfId="1" applyNumberFormat="1" applyFont="1" applyBorder="1" applyAlignment="1" applyProtection="1">
      <alignment horizontal="right" vertical="center"/>
      <protection locked="0"/>
    </xf>
    <xf numFmtId="0" fontId="35" fillId="0" borderId="25" xfId="3" applyNumberFormat="1" applyFont="1" applyBorder="1" applyAlignment="1" applyProtection="1">
      <alignment vertical="center"/>
      <protection locked="0"/>
    </xf>
    <xf numFmtId="0" fontId="13" fillId="0" borderId="25" xfId="3" applyNumberFormat="1" applyFont="1" applyBorder="1" applyAlignment="1" applyProtection="1">
      <alignment vertical="center"/>
      <protection locked="0"/>
    </xf>
    <xf numFmtId="0" fontId="35" fillId="0" borderId="7" xfId="3" applyNumberFormat="1" applyFont="1" applyBorder="1" applyAlignment="1" applyProtection="1">
      <alignment vertical="center"/>
      <protection locked="0"/>
    </xf>
    <xf numFmtId="180" fontId="15" fillId="0" borderId="0" xfId="1" applyNumberFormat="1" applyFont="1" applyAlignment="1" applyProtection="1">
      <alignment horizontal="right" vertical="center" shrinkToFit="1"/>
      <protection locked="0"/>
    </xf>
    <xf numFmtId="182" fontId="15" fillId="3" borderId="72" xfId="7" applyFont="1" applyFill="1" applyBorder="1" applyAlignment="1" applyProtection="1">
      <alignment horizontal="center" vertical="center" wrapText="1"/>
      <protection locked="0"/>
    </xf>
    <xf numFmtId="182" fontId="15" fillId="3" borderId="167" xfId="7" applyFont="1" applyFill="1" applyBorder="1" applyAlignment="1" applyProtection="1">
      <alignment horizontal="center" vertical="center" wrapText="1"/>
      <protection locked="0"/>
    </xf>
    <xf numFmtId="182" fontId="15" fillId="3" borderId="62" xfId="7" applyFont="1" applyFill="1" applyBorder="1" applyAlignment="1" applyProtection="1">
      <alignment horizontal="center" vertical="center" wrapText="1"/>
      <protection locked="0"/>
    </xf>
    <xf numFmtId="182" fontId="15" fillId="3" borderId="63" xfId="7" applyFont="1" applyFill="1" applyBorder="1" applyAlignment="1" applyProtection="1">
      <alignment horizontal="center" vertical="center" wrapText="1"/>
      <protection locked="0"/>
    </xf>
    <xf numFmtId="182" fontId="15" fillId="3" borderId="51" xfId="7" applyFont="1" applyFill="1" applyBorder="1" applyAlignment="1" applyProtection="1">
      <alignment horizontal="center" vertical="center" wrapText="1"/>
      <protection locked="0"/>
    </xf>
    <xf numFmtId="182" fontId="15" fillId="3" borderId="64" xfId="7" applyFont="1" applyFill="1" applyBorder="1" applyAlignment="1" applyProtection="1">
      <alignment horizontal="center" vertical="center" wrapText="1"/>
      <protection locked="0"/>
    </xf>
    <xf numFmtId="182" fontId="15" fillId="3" borderId="65" xfId="7" applyFont="1" applyFill="1" applyBorder="1" applyAlignment="1" applyProtection="1">
      <alignment horizontal="center" vertical="center" wrapText="1"/>
      <protection locked="0"/>
    </xf>
    <xf numFmtId="182" fontId="15" fillId="3" borderId="66" xfId="7" applyFont="1" applyFill="1" applyBorder="1" applyAlignment="1" applyProtection="1">
      <alignment horizontal="center" vertical="center" wrapText="1"/>
      <protection locked="0"/>
    </xf>
    <xf numFmtId="0" fontId="12" fillId="0" borderId="70" xfId="11" applyFont="1" applyFill="1" applyBorder="1" applyAlignment="1" applyProtection="1">
      <alignment horizontal="left" vertical="center" wrapText="1" shrinkToFit="1"/>
    </xf>
    <xf numFmtId="0" fontId="12" fillId="0" borderId="71" xfId="11" applyFont="1" applyFill="1" applyBorder="1" applyAlignment="1" applyProtection="1">
      <alignment horizontal="left" vertical="center" wrapText="1" shrinkToFit="1"/>
    </xf>
    <xf numFmtId="182" fontId="12" fillId="0" borderId="74" xfId="8" applyFont="1" applyFill="1" applyBorder="1" applyAlignment="1" applyProtection="1">
      <alignment horizontal="center" vertical="center" wrapText="1" shrinkToFit="1"/>
    </xf>
    <xf numFmtId="182" fontId="12" fillId="0" borderId="52" xfId="8" applyFont="1" applyFill="1" applyBorder="1" applyAlignment="1" applyProtection="1">
      <alignment horizontal="center" vertical="center" wrapText="1" shrinkToFit="1"/>
    </xf>
    <xf numFmtId="0" fontId="12" fillId="0" borderId="135" xfId="11" applyFont="1" applyFill="1" applyBorder="1" applyAlignment="1" applyProtection="1">
      <alignment horizontal="center" vertical="center" wrapText="1" shrinkToFit="1"/>
    </xf>
    <xf numFmtId="0" fontId="12" fillId="0" borderId="145" xfId="11" applyFont="1" applyFill="1" applyBorder="1" applyAlignment="1" applyProtection="1">
      <alignment horizontal="center" vertical="center" wrapText="1" shrinkToFit="1"/>
    </xf>
    <xf numFmtId="0" fontId="12" fillId="0" borderId="74" xfId="11" applyFont="1" applyFill="1" applyBorder="1" applyAlignment="1" applyProtection="1">
      <alignment horizontal="center" vertical="center" wrapText="1" shrinkToFit="1"/>
    </xf>
    <xf numFmtId="182" fontId="12" fillId="0" borderId="70" xfId="7" applyFont="1" applyFill="1" applyBorder="1" applyAlignment="1" applyProtection="1">
      <alignment horizontal="left" vertical="center" wrapText="1" shrinkToFit="1"/>
    </xf>
    <xf numFmtId="182" fontId="12" fillId="0" borderId="39" xfId="7" applyFont="1" applyFill="1" applyBorder="1" applyAlignment="1" applyProtection="1">
      <alignment horizontal="left" vertical="center" wrapText="1" shrinkToFit="1"/>
    </xf>
    <xf numFmtId="182" fontId="12" fillId="0" borderId="71" xfId="7" applyFont="1" applyFill="1" applyBorder="1" applyAlignment="1" applyProtection="1">
      <alignment horizontal="left" vertical="center" wrapText="1" shrinkToFit="1"/>
    </xf>
    <xf numFmtId="0" fontId="12" fillId="0" borderId="56" xfId="11" applyFont="1" applyFill="1" applyBorder="1" applyAlignment="1" applyProtection="1">
      <alignment horizontal="left" vertical="center" wrapText="1" shrinkToFit="1"/>
    </xf>
    <xf numFmtId="0" fontId="12" fillId="0" borderId="39" xfId="11" applyFont="1" applyFill="1" applyBorder="1" applyAlignment="1" applyProtection="1">
      <alignment horizontal="left" vertical="center" wrapText="1" shrinkToFit="1"/>
    </xf>
    <xf numFmtId="182" fontId="12" fillId="0" borderId="145" xfId="8" applyFont="1" applyFill="1" applyBorder="1" applyAlignment="1" applyProtection="1">
      <alignment horizontal="center" vertical="center" wrapText="1" shrinkToFit="1"/>
    </xf>
    <xf numFmtId="182" fontId="12" fillId="0" borderId="135" xfId="8" applyFont="1" applyFill="1" applyBorder="1" applyAlignment="1" applyProtection="1">
      <alignment horizontal="center" vertical="center" wrapText="1" shrinkToFit="1"/>
    </xf>
    <xf numFmtId="0" fontId="16" fillId="0" borderId="70" xfId="0" applyFont="1" applyFill="1" applyBorder="1" applyAlignment="1" applyProtection="1">
      <alignment horizontal="left" vertical="center" wrapText="1" shrinkToFit="1"/>
    </xf>
    <xf numFmtId="0" fontId="16" fillId="0" borderId="39" xfId="0" applyFont="1" applyFill="1" applyBorder="1" applyAlignment="1" applyProtection="1">
      <alignment horizontal="left" vertical="center" wrapText="1" shrinkToFit="1"/>
    </xf>
    <xf numFmtId="0" fontId="16" fillId="0" borderId="71" xfId="0" applyFont="1" applyFill="1" applyBorder="1" applyAlignment="1" applyProtection="1">
      <alignment horizontal="left" vertical="center" wrapText="1" shrinkToFit="1"/>
    </xf>
    <xf numFmtId="0" fontId="12" fillId="0" borderId="70" xfId="0" applyFont="1" applyFill="1" applyBorder="1" applyAlignment="1" applyProtection="1">
      <alignment horizontal="left" vertical="center" wrapText="1" shrinkToFit="1"/>
    </xf>
    <xf numFmtId="0" fontId="12" fillId="0" borderId="39" xfId="0" applyFont="1" applyFill="1" applyBorder="1" applyAlignment="1" applyProtection="1">
      <alignment horizontal="left" vertical="center" wrapText="1" shrinkToFit="1"/>
    </xf>
    <xf numFmtId="0" fontId="12" fillId="0" borderId="71" xfId="0" applyFont="1" applyFill="1" applyBorder="1" applyAlignment="1" applyProtection="1">
      <alignment horizontal="left" vertical="center" wrapText="1" shrinkToFit="1"/>
    </xf>
    <xf numFmtId="0" fontId="43" fillId="0" borderId="0" xfId="0" applyFont="1" applyFill="1" applyBorder="1" applyAlignment="1" applyProtection="1">
      <alignment horizontal="center" vertical="center"/>
    </xf>
    <xf numFmtId="0" fontId="12" fillId="0" borderId="0" xfId="11" quotePrefix="1"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xf>
    <xf numFmtId="0" fontId="12" fillId="0" borderId="76" xfId="11" quotePrefix="1" applyFont="1" applyFill="1" applyBorder="1" applyAlignment="1" applyProtection="1">
      <alignment horizontal="left" vertical="center" shrinkToFit="1"/>
    </xf>
    <xf numFmtId="0" fontId="12" fillId="0" borderId="34" xfId="11" quotePrefix="1" applyFont="1" applyFill="1" applyBorder="1" applyAlignment="1" applyProtection="1">
      <alignment horizontal="left" vertical="center" shrinkToFit="1"/>
    </xf>
    <xf numFmtId="0" fontId="12" fillId="0" borderId="131" xfId="11" quotePrefix="1" applyFont="1" applyFill="1" applyBorder="1" applyAlignment="1" applyProtection="1">
      <alignment horizontal="left" vertical="center" shrinkToFit="1"/>
    </xf>
    <xf numFmtId="0" fontId="12" fillId="0" borderId="70" xfId="11" quotePrefix="1" applyFont="1" applyFill="1" applyBorder="1" applyAlignment="1" applyProtection="1">
      <alignment horizontal="left" vertical="center" shrinkToFit="1"/>
    </xf>
    <xf numFmtId="0" fontId="12" fillId="0" borderId="39" xfId="11" quotePrefix="1" applyFont="1" applyFill="1" applyBorder="1" applyAlignment="1" applyProtection="1">
      <alignment horizontal="left" vertical="center" shrinkToFit="1"/>
    </xf>
    <xf numFmtId="0" fontId="12" fillId="0" borderId="71" xfId="11" quotePrefix="1" applyFont="1" applyFill="1" applyBorder="1" applyAlignment="1" applyProtection="1">
      <alignment horizontal="left" vertical="center" shrinkToFit="1"/>
    </xf>
    <xf numFmtId="0" fontId="14" fillId="2" borderId="87" xfId="0" applyFont="1" applyFill="1" applyBorder="1" applyAlignment="1" applyProtection="1">
      <alignment horizontal="left" vertical="center" shrinkToFit="1"/>
    </xf>
    <xf numFmtId="0" fontId="14" fillId="2" borderId="23" xfId="0" applyFont="1" applyFill="1" applyBorder="1" applyAlignment="1" applyProtection="1">
      <alignment horizontal="left" vertical="center" shrinkToFit="1"/>
    </xf>
    <xf numFmtId="182" fontId="12" fillId="2" borderId="55" xfId="8" applyFont="1" applyFill="1" applyBorder="1" applyAlignment="1" applyProtection="1">
      <alignment horizontal="center" vertical="center" shrinkToFit="1"/>
    </xf>
    <xf numFmtId="182" fontId="12" fillId="2" borderId="35" xfId="8" applyFont="1" applyFill="1" applyBorder="1" applyAlignment="1" applyProtection="1">
      <alignment horizontal="center" vertical="center" shrinkToFit="1"/>
    </xf>
    <xf numFmtId="0" fontId="12" fillId="2" borderId="55"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12" fillId="2" borderId="4" xfId="0" applyFont="1" applyFill="1" applyBorder="1" applyAlignment="1" applyProtection="1">
      <alignment horizontal="center" vertical="center" shrinkToFit="1"/>
    </xf>
    <xf numFmtId="0" fontId="12" fillId="0" borderId="39" xfId="3" applyFont="1" applyFill="1" applyBorder="1" applyAlignment="1" applyProtection="1">
      <alignment horizontal="left" vertical="center" wrapText="1" shrinkToFit="1"/>
    </xf>
    <xf numFmtId="0" fontId="12" fillId="0" borderId="71" xfId="3" applyFont="1" applyFill="1" applyBorder="1" applyAlignment="1" applyProtection="1">
      <alignment horizontal="left" vertical="center" wrapText="1" shrinkToFit="1"/>
    </xf>
    <xf numFmtId="0" fontId="12" fillId="0" borderId="136" xfId="0" applyFont="1" applyFill="1" applyBorder="1" applyAlignment="1" applyProtection="1">
      <alignment horizontal="left" vertical="center" wrapText="1" shrinkToFit="1"/>
    </xf>
    <xf numFmtId="0" fontId="12" fillId="0" borderId="28" xfId="0" applyFont="1" applyFill="1" applyBorder="1" applyAlignment="1" applyProtection="1">
      <alignment horizontal="left" vertical="center" wrapText="1" shrinkToFit="1"/>
    </xf>
    <xf numFmtId="0" fontId="12" fillId="0" borderId="32" xfId="0" applyFont="1" applyFill="1" applyBorder="1" applyAlignment="1" applyProtection="1">
      <alignment horizontal="left" vertical="center" wrapText="1" shrinkToFit="1"/>
    </xf>
    <xf numFmtId="49" fontId="14" fillId="2" borderId="87" xfId="8" applyNumberFormat="1" applyFont="1" applyFill="1" applyBorder="1" applyAlignment="1" applyProtection="1">
      <alignment horizontal="left" vertical="center" shrinkToFit="1"/>
    </xf>
    <xf numFmtId="49" fontId="14" fillId="2" borderId="23" xfId="8" applyNumberFormat="1" applyFont="1" applyFill="1" applyBorder="1" applyAlignment="1" applyProtection="1">
      <alignment horizontal="left" vertical="center" shrinkToFit="1"/>
    </xf>
    <xf numFmtId="0" fontId="12" fillId="0" borderId="76" xfId="3" applyFont="1" applyFill="1" applyBorder="1" applyAlignment="1" applyProtection="1">
      <alignment horizontal="left" vertical="center" wrapText="1" shrinkToFit="1"/>
    </xf>
    <xf numFmtId="0" fontId="12" fillId="0" borderId="131" xfId="3" applyFont="1" applyFill="1" applyBorder="1" applyAlignment="1" applyProtection="1">
      <alignment horizontal="left" vertical="center" wrapText="1" shrinkToFit="1"/>
    </xf>
    <xf numFmtId="0" fontId="12" fillId="0" borderId="70" xfId="3" applyFont="1" applyFill="1" applyBorder="1" applyAlignment="1" applyProtection="1">
      <alignment horizontal="left" vertical="center" wrapText="1" shrinkToFit="1"/>
    </xf>
    <xf numFmtId="0" fontId="12" fillId="0" borderId="56" xfId="3" applyFont="1" applyFill="1" applyBorder="1" applyAlignment="1" applyProtection="1">
      <alignment horizontal="left" vertical="center" wrapText="1" shrinkToFit="1"/>
    </xf>
    <xf numFmtId="0" fontId="12" fillId="0" borderId="74" xfId="3" applyFont="1" applyFill="1" applyBorder="1" applyAlignment="1" applyProtection="1">
      <alignment horizontal="center" vertical="center" wrapText="1" shrinkToFit="1"/>
    </xf>
    <xf numFmtId="0" fontId="12" fillId="0" borderId="52" xfId="3" applyFont="1" applyFill="1" applyBorder="1" applyAlignment="1" applyProtection="1">
      <alignment horizontal="center" vertical="center" wrapText="1" shrinkToFit="1"/>
    </xf>
    <xf numFmtId="0" fontId="12" fillId="0" borderId="52" xfId="11" applyFont="1" applyFill="1" applyBorder="1" applyAlignment="1" applyProtection="1">
      <alignment horizontal="center" vertical="center" wrapText="1" shrinkToFit="1"/>
    </xf>
    <xf numFmtId="0" fontId="12" fillId="0" borderId="65" xfId="11"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xf>
    <xf numFmtId="0" fontId="11" fillId="5" borderId="152" xfId="0" applyFont="1" applyFill="1" applyBorder="1" applyAlignment="1" applyProtection="1">
      <alignment horizontal="center" vertical="center" wrapText="1"/>
    </xf>
    <xf numFmtId="0" fontId="11" fillId="5" borderId="153" xfId="0" applyFont="1" applyFill="1" applyBorder="1" applyAlignment="1" applyProtection="1">
      <alignment horizontal="center" vertical="center"/>
    </xf>
    <xf numFmtId="0" fontId="11" fillId="5" borderId="155"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181" fontId="15" fillId="0" borderId="153" xfId="0" applyNumberFormat="1" applyFont="1" applyFill="1" applyBorder="1" applyAlignment="1" applyProtection="1">
      <alignment horizontal="center" vertical="center" wrapText="1"/>
      <protection locked="0"/>
    </xf>
    <xf numFmtId="181" fontId="15" fillId="0" borderId="7" xfId="0" applyNumberFormat="1" applyFont="1" applyFill="1" applyBorder="1" applyAlignment="1" applyProtection="1">
      <alignment horizontal="center" vertical="center" wrapText="1"/>
      <protection locked="0"/>
    </xf>
    <xf numFmtId="181" fontId="15" fillId="0" borderId="154" xfId="0" applyNumberFormat="1" applyFont="1" applyFill="1" applyBorder="1" applyAlignment="1" applyProtection="1">
      <alignment horizontal="center" vertical="center" wrapText="1"/>
      <protection locked="0"/>
    </xf>
    <xf numFmtId="181" fontId="15" fillId="0" borderId="156" xfId="0" applyNumberFormat="1" applyFont="1" applyFill="1" applyBorder="1" applyAlignment="1" applyProtection="1">
      <alignment horizontal="center" vertical="center" wrapText="1"/>
      <protection locked="0"/>
    </xf>
    <xf numFmtId="183" fontId="15" fillId="6" borderId="7" xfId="0" applyNumberFormat="1" applyFont="1" applyFill="1" applyBorder="1" applyAlignment="1" applyProtection="1">
      <alignment horizontal="center" vertical="center"/>
    </xf>
    <xf numFmtId="180" fontId="15" fillId="6" borderId="1" xfId="0" applyNumberFormat="1" applyFont="1" applyFill="1" applyBorder="1" applyAlignment="1" applyProtection="1">
      <alignment horizontal="right" vertical="center"/>
    </xf>
    <xf numFmtId="180" fontId="15" fillId="6" borderId="2" xfId="0" applyNumberFormat="1" applyFont="1" applyFill="1" applyBorder="1" applyAlignment="1" applyProtection="1">
      <alignment horizontal="right" vertical="center"/>
    </xf>
    <xf numFmtId="180" fontId="15" fillId="6" borderId="3" xfId="0" applyNumberFormat="1" applyFont="1" applyFill="1" applyBorder="1" applyAlignment="1" applyProtection="1">
      <alignment horizontal="right" vertical="center"/>
    </xf>
    <xf numFmtId="180" fontId="15" fillId="6" borderId="4" xfId="0" applyNumberFormat="1" applyFont="1" applyFill="1" applyBorder="1" applyAlignment="1" applyProtection="1">
      <alignment horizontal="right" vertical="center"/>
    </xf>
    <xf numFmtId="180" fontId="15" fillId="6" borderId="5" xfId="0" applyNumberFormat="1" applyFont="1" applyFill="1" applyBorder="1" applyAlignment="1" applyProtection="1">
      <alignment horizontal="right" vertical="center"/>
    </xf>
    <xf numFmtId="180" fontId="15" fillId="6" borderId="6" xfId="0" applyNumberFormat="1" applyFont="1" applyFill="1" applyBorder="1" applyAlignment="1" applyProtection="1">
      <alignment horizontal="right" vertical="center"/>
    </xf>
    <xf numFmtId="181" fontId="15" fillId="6" borderId="7" xfId="0" applyNumberFormat="1" applyFont="1" applyFill="1" applyBorder="1" applyAlignment="1" applyProtection="1">
      <alignment horizontal="left" vertical="center" wrapText="1"/>
    </xf>
    <xf numFmtId="181" fontId="15" fillId="6" borderId="157" xfId="0" applyNumberFormat="1" applyFont="1" applyFill="1" applyBorder="1" applyAlignment="1" applyProtection="1">
      <alignment horizontal="left" vertical="center" wrapText="1"/>
    </xf>
    <xf numFmtId="0" fontId="11" fillId="0" borderId="0" xfId="0" applyFont="1" applyAlignment="1" applyProtection="1">
      <alignment horizontal="center" vertical="center"/>
    </xf>
    <xf numFmtId="181" fontId="15" fillId="6" borderId="1" xfId="0" applyNumberFormat="1" applyFont="1" applyFill="1" applyBorder="1" applyAlignment="1" applyProtection="1">
      <alignment horizontal="center" vertical="center"/>
    </xf>
    <xf numFmtId="181" fontId="15" fillId="6" borderId="2" xfId="0" applyNumberFormat="1" applyFont="1" applyFill="1" applyBorder="1" applyAlignment="1" applyProtection="1">
      <alignment horizontal="center" vertical="center"/>
    </xf>
    <xf numFmtId="181" fontId="15" fillId="6" borderId="3" xfId="0" applyNumberFormat="1" applyFont="1" applyFill="1" applyBorder="1" applyAlignment="1" applyProtection="1">
      <alignment horizontal="center" vertical="center"/>
    </xf>
    <xf numFmtId="181" fontId="15" fillId="6" borderId="4" xfId="0" applyNumberFormat="1" applyFont="1" applyFill="1" applyBorder="1" applyAlignment="1" applyProtection="1">
      <alignment horizontal="center" vertical="center"/>
    </xf>
    <xf numFmtId="181" fontId="15" fillId="6" borderId="5" xfId="0" applyNumberFormat="1" applyFont="1" applyFill="1" applyBorder="1" applyAlignment="1" applyProtection="1">
      <alignment horizontal="center" vertical="center"/>
    </xf>
    <xf numFmtId="181" fontId="15" fillId="6" borderId="6" xfId="0" applyNumberFormat="1" applyFont="1" applyFill="1" applyBorder="1" applyAlignment="1" applyProtection="1">
      <alignment horizontal="center" vertical="center"/>
    </xf>
    <xf numFmtId="181" fontId="11" fillId="0" borderId="9" xfId="0" applyNumberFormat="1" applyFont="1" applyFill="1" applyBorder="1" applyAlignment="1" applyProtection="1">
      <alignment horizontal="left" vertical="center"/>
    </xf>
    <xf numFmtId="181" fontId="11" fillId="0" borderId="0" xfId="0" applyNumberFormat="1" applyFont="1" applyFill="1" applyBorder="1" applyAlignment="1" applyProtection="1">
      <alignment horizontal="left" vertical="center"/>
    </xf>
    <xf numFmtId="0" fontId="14" fillId="0" borderId="0" xfId="0" applyFont="1" applyAlignment="1" applyProtection="1">
      <alignment horizontal="center" vertical="center"/>
    </xf>
    <xf numFmtId="0" fontId="11" fillId="5" borderId="158"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1" fillId="5" borderId="160" xfId="0" applyFont="1" applyFill="1" applyBorder="1" applyAlignment="1" applyProtection="1">
      <alignment horizontal="center" vertical="center"/>
    </xf>
    <xf numFmtId="0" fontId="11" fillId="5" borderId="161" xfId="0" applyFont="1" applyFill="1" applyBorder="1" applyAlignment="1" applyProtection="1">
      <alignment horizontal="center" vertical="center"/>
    </xf>
    <xf numFmtId="0" fontId="11" fillId="5" borderId="162" xfId="0" applyFont="1" applyFill="1" applyBorder="1" applyAlignment="1" applyProtection="1">
      <alignment horizontal="center" vertical="center"/>
    </xf>
    <xf numFmtId="181" fontId="15" fillId="6" borderId="87" xfId="0" applyNumberFormat="1" applyFont="1" applyFill="1" applyBorder="1" applyAlignment="1" applyProtection="1">
      <alignment horizontal="left" vertical="center"/>
    </xf>
    <xf numFmtId="181" fontId="15" fillId="6" borderId="23" xfId="0" applyNumberFormat="1" applyFont="1" applyFill="1" applyBorder="1" applyAlignment="1" applyProtection="1">
      <alignment horizontal="left" vertical="center"/>
    </xf>
    <xf numFmtId="181" fontId="15" fillId="6" borderId="159" xfId="0" applyNumberFormat="1" applyFont="1" applyFill="1" applyBorder="1" applyAlignment="1" applyProtection="1">
      <alignment horizontal="left" vertical="center"/>
    </xf>
    <xf numFmtId="181" fontId="15" fillId="6" borderId="164" xfId="0" applyNumberFormat="1" applyFont="1" applyFill="1" applyBorder="1" applyAlignment="1" applyProtection="1">
      <alignment horizontal="left" vertical="center"/>
    </xf>
    <xf numFmtId="181" fontId="15" fillId="6" borderId="165" xfId="0" applyNumberFormat="1" applyFont="1" applyFill="1" applyBorder="1" applyAlignment="1" applyProtection="1">
      <alignment horizontal="left" vertical="center"/>
    </xf>
    <xf numFmtId="181" fontId="15" fillId="6" borderId="166"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0" fontId="54" fillId="0" borderId="12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2"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wrapText="1"/>
    </xf>
    <xf numFmtId="0" fontId="54" fillId="0" borderId="29" xfId="0" applyFont="1" applyBorder="1" applyAlignment="1" applyProtection="1">
      <alignment horizontal="left" vertical="center" wrapText="1"/>
      <protection locked="0"/>
    </xf>
    <xf numFmtId="0" fontId="54" fillId="0" borderId="84" xfId="0" applyFont="1" applyBorder="1" applyAlignment="1" applyProtection="1">
      <alignment horizontal="left" vertical="center" wrapText="1"/>
      <protection locked="0"/>
    </xf>
    <xf numFmtId="0" fontId="54" fillId="0" borderId="72" xfId="0" applyFont="1" applyBorder="1" applyAlignment="1" applyProtection="1">
      <alignment horizontal="left" vertical="center" wrapText="1"/>
      <protection locked="0"/>
    </xf>
    <xf numFmtId="0" fontId="54" fillId="0" borderId="3" xfId="0" applyFont="1" applyBorder="1" applyAlignment="1" applyProtection="1">
      <alignment horizontal="left" vertical="center" shrinkToFit="1"/>
      <protection locked="0"/>
    </xf>
    <xf numFmtId="0" fontId="54" fillId="0" borderId="25" xfId="0" applyFont="1" applyBorder="1" applyAlignment="1" applyProtection="1">
      <alignment horizontal="left" vertical="center" shrinkToFit="1"/>
      <protection locked="0"/>
    </xf>
    <xf numFmtId="0" fontId="30" fillId="2" borderId="41" xfId="0" applyFont="1" applyFill="1" applyBorder="1" applyAlignment="1" applyProtection="1">
      <alignment horizontal="center" vertical="center" wrapText="1"/>
    </xf>
    <xf numFmtId="49" fontId="54" fillId="0" borderId="41"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0" borderId="7" xfId="5" applyFont="1" applyBorder="1" applyAlignment="1" applyProtection="1">
      <alignment vertical="center" shrinkToFit="1"/>
      <protection locked="0"/>
    </xf>
    <xf numFmtId="0" fontId="54" fillId="0" borderId="7" xfId="0" applyFont="1" applyBorder="1" applyAlignment="1" applyProtection="1">
      <alignment vertical="center" shrinkToFit="1"/>
      <protection locked="0"/>
    </xf>
    <xf numFmtId="0" fontId="30" fillId="2" borderId="25" xfId="0" applyFont="1" applyFill="1" applyBorder="1" applyAlignment="1" applyProtection="1">
      <alignment horizontal="center" vertical="center"/>
    </xf>
    <xf numFmtId="0" fontId="54" fillId="0" borderId="149" xfId="0" applyNumberFormat="1" applyFont="1" applyBorder="1" applyAlignment="1" applyProtection="1">
      <alignment horizontal="center" vertical="center" shrinkToFit="1"/>
      <protection locked="0"/>
    </xf>
    <xf numFmtId="0" fontId="54" fillId="0" borderId="150" xfId="0" applyNumberFormat="1" applyFont="1" applyBorder="1" applyAlignment="1" applyProtection="1">
      <alignment horizontal="center" vertical="center" shrinkToFit="1"/>
      <protection locked="0"/>
    </xf>
    <xf numFmtId="0" fontId="54" fillId="0" borderId="151" xfId="0" applyNumberFormat="1" applyFont="1" applyBorder="1" applyAlignment="1" applyProtection="1">
      <alignment horizontal="center" vertical="center" shrinkToFit="1"/>
      <protection locked="0"/>
    </xf>
    <xf numFmtId="0" fontId="30" fillId="2" borderId="33"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54" fillId="0" borderId="149" xfId="0" applyNumberFormat="1" applyFont="1" applyFill="1" applyBorder="1" applyAlignment="1" applyProtection="1">
      <alignment horizontal="center" vertical="center"/>
      <protection locked="0"/>
    </xf>
    <xf numFmtId="0" fontId="54" fillId="0" borderId="150" xfId="0" applyNumberFormat="1" applyFont="1" applyFill="1" applyBorder="1" applyAlignment="1" applyProtection="1">
      <alignment horizontal="center" vertical="center"/>
      <protection locked="0"/>
    </xf>
    <xf numFmtId="0" fontId="54" fillId="0" borderId="151" xfId="0" applyNumberFormat="1" applyFont="1" applyFill="1" applyBorder="1" applyAlignment="1" applyProtection="1">
      <alignment horizontal="center" vertical="center"/>
      <protection locked="0"/>
    </xf>
    <xf numFmtId="0" fontId="30" fillId="2" borderId="121" xfId="0" applyFont="1" applyFill="1" applyBorder="1" applyAlignment="1" applyProtection="1">
      <alignment horizontal="center" vertical="center"/>
    </xf>
    <xf numFmtId="0" fontId="54" fillId="0" borderId="146" xfId="0" applyFont="1" applyBorder="1" applyAlignment="1" applyProtection="1">
      <alignment horizontal="center" vertical="center" shrinkToFit="1"/>
      <protection locked="0"/>
    </xf>
    <xf numFmtId="0" fontId="54" fillId="0" borderId="147" xfId="0" applyFont="1" applyBorder="1" applyAlignment="1" applyProtection="1">
      <alignment horizontal="center" vertical="center" shrinkToFit="1"/>
      <protection locked="0"/>
    </xf>
    <xf numFmtId="0" fontId="54" fillId="0" borderId="148" xfId="0" applyFont="1" applyBorder="1" applyAlignment="1" applyProtection="1">
      <alignment horizontal="center" vertical="center" shrinkToFit="1"/>
      <protection locked="0"/>
    </xf>
    <xf numFmtId="0" fontId="54" fillId="0" borderId="146" xfId="0" applyFont="1" applyFill="1" applyBorder="1" applyAlignment="1" applyProtection="1">
      <alignment horizontal="center" vertical="center" shrinkToFit="1"/>
      <protection locked="0"/>
    </xf>
    <xf numFmtId="0" fontId="54" fillId="0" borderId="147" xfId="0" applyFont="1" applyFill="1" applyBorder="1" applyAlignment="1" applyProtection="1">
      <alignment horizontal="center" vertical="center" shrinkToFit="1"/>
      <protection locked="0"/>
    </xf>
    <xf numFmtId="0" fontId="54" fillId="0" borderId="148" xfId="0" applyFont="1" applyFill="1" applyBorder="1" applyAlignment="1" applyProtection="1">
      <alignment horizontal="center" vertical="center" shrinkToFit="1"/>
      <protection locked="0"/>
    </xf>
    <xf numFmtId="0" fontId="30" fillId="2" borderId="41" xfId="0" applyFont="1" applyFill="1" applyBorder="1" applyAlignment="1" applyProtection="1">
      <alignment horizontal="center" vertical="center"/>
    </xf>
    <xf numFmtId="0" fontId="54" fillId="0" borderId="123" xfId="0" applyFont="1" applyBorder="1" applyAlignment="1" applyProtection="1">
      <alignment horizontal="center" vertical="center" wrapText="1"/>
      <protection locked="0"/>
    </xf>
    <xf numFmtId="0" fontId="54" fillId="0" borderId="34" xfId="0" applyFont="1" applyBorder="1" applyAlignment="1" applyProtection="1">
      <alignment horizontal="center" vertical="center" wrapText="1"/>
      <protection locked="0"/>
    </xf>
    <xf numFmtId="0" fontId="54" fillId="0" borderId="122" xfId="0" applyFont="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xf>
    <xf numFmtId="0" fontId="54" fillId="0" borderId="33" xfId="0" applyFont="1" applyBorder="1" applyAlignment="1" applyProtection="1">
      <alignment horizontal="left" vertical="center" shrinkToFit="1"/>
      <protection locked="0"/>
    </xf>
    <xf numFmtId="0" fontId="54" fillId="2" borderId="7"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54" fillId="2" borderId="25" xfId="0" applyFont="1" applyFill="1" applyBorder="1" applyAlignment="1" applyProtection="1">
      <alignment horizontal="center" vertical="center"/>
    </xf>
    <xf numFmtId="0" fontId="54" fillId="0" borderId="25" xfId="0" applyFont="1" applyFill="1" applyBorder="1" applyAlignment="1" applyProtection="1">
      <alignment horizontal="center" vertical="center" shrinkToFit="1"/>
      <protection locked="0"/>
    </xf>
    <xf numFmtId="0" fontId="54" fillId="0" borderId="7"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protection locked="0"/>
    </xf>
    <xf numFmtId="0" fontId="54" fillId="2" borderId="121" xfId="0" applyFont="1" applyFill="1" applyBorder="1" applyAlignment="1" applyProtection="1">
      <alignment horizontal="center" vertical="center"/>
    </xf>
    <xf numFmtId="0" fontId="54" fillId="0" borderId="121" xfId="0" applyFont="1" applyFill="1" applyBorder="1" applyAlignment="1" applyProtection="1">
      <alignment horizontal="center" vertical="center" shrinkToFit="1"/>
      <protection locked="0"/>
    </xf>
    <xf numFmtId="0" fontId="54" fillId="2" borderId="41" xfId="0" applyFont="1" applyFill="1" applyBorder="1" applyAlignment="1" applyProtection="1">
      <alignment horizontal="center" vertical="center"/>
    </xf>
    <xf numFmtId="0" fontId="54" fillId="0" borderId="41" xfId="5" applyFont="1" applyBorder="1" applyAlignment="1" applyProtection="1">
      <alignment horizontal="left" vertical="center"/>
      <protection locked="0"/>
    </xf>
    <xf numFmtId="0" fontId="54" fillId="0" borderId="41" xfId="0" applyFont="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178" fontId="18" fillId="0" borderId="41" xfId="0" applyNumberFormat="1" applyFont="1" applyBorder="1" applyAlignment="1" applyProtection="1">
      <alignment horizontal="right" vertical="center"/>
    </xf>
    <xf numFmtId="178" fontId="18" fillId="0" borderId="123" xfId="0" applyNumberFormat="1" applyFont="1" applyBorder="1" applyAlignment="1" applyProtection="1">
      <alignment horizontal="right" vertical="center"/>
    </xf>
    <xf numFmtId="38" fontId="54" fillId="0" borderId="122" xfId="1" applyFont="1" applyBorder="1" applyAlignment="1" applyProtection="1">
      <alignment horizontal="right" vertical="center"/>
      <protection locked="0"/>
    </xf>
    <xf numFmtId="38" fontId="54" fillId="0" borderId="41" xfId="1" applyFont="1" applyBorder="1" applyAlignment="1" applyProtection="1">
      <alignment horizontal="right" vertical="center"/>
      <protection locked="0"/>
    </xf>
    <xf numFmtId="38" fontId="54" fillId="0" borderId="123" xfId="1" applyFont="1" applyBorder="1" applyAlignment="1" applyProtection="1">
      <alignment horizontal="right" vertical="center"/>
      <protection locked="0"/>
    </xf>
    <xf numFmtId="0" fontId="30" fillId="2" borderId="7" xfId="0" applyFont="1" applyFill="1" applyBorder="1" applyAlignment="1" applyProtection="1">
      <alignment horizontal="center" vertical="center"/>
    </xf>
    <xf numFmtId="38" fontId="54" fillId="0" borderId="7" xfId="1" applyFont="1" applyBorder="1" applyAlignment="1" applyProtection="1">
      <alignment horizontal="right" vertical="center"/>
      <protection locked="0"/>
    </xf>
    <xf numFmtId="38" fontId="54" fillId="0" borderId="87" xfId="1" applyFont="1" applyBorder="1" applyAlignment="1" applyProtection="1">
      <alignment horizontal="right" vertical="center"/>
      <protection locked="0"/>
    </xf>
    <xf numFmtId="0" fontId="54" fillId="0" borderId="24" xfId="0" applyFont="1" applyBorder="1" applyAlignment="1" applyProtection="1">
      <alignment horizontal="left" vertical="center"/>
    </xf>
    <xf numFmtId="0" fontId="54" fillId="0" borderId="7" xfId="0" applyFont="1" applyBorder="1" applyAlignment="1" applyProtection="1">
      <alignment horizontal="left" vertical="center"/>
    </xf>
    <xf numFmtId="0" fontId="54" fillId="0" borderId="87" xfId="0" applyFont="1" applyBorder="1" applyAlignment="1" applyProtection="1">
      <alignment horizontal="left" vertical="center"/>
    </xf>
    <xf numFmtId="0" fontId="56" fillId="0" borderId="7" xfId="5" applyFont="1" applyBorder="1" applyAlignment="1" applyProtection="1">
      <alignment horizontal="center" vertical="center"/>
    </xf>
    <xf numFmtId="0" fontId="54" fillId="0" borderId="7" xfId="0" applyFont="1" applyBorder="1" applyAlignment="1" applyProtection="1">
      <alignment horizontal="center" vertical="center"/>
    </xf>
    <xf numFmtId="0" fontId="54" fillId="0" borderId="87" xfId="0" applyFont="1" applyBorder="1" applyAlignment="1" applyProtection="1">
      <alignment horizontal="center" vertical="center"/>
    </xf>
    <xf numFmtId="58" fontId="54" fillId="0" borderId="24" xfId="0" applyNumberFormat="1" applyFont="1" applyBorder="1" applyAlignment="1" applyProtection="1">
      <alignment horizontal="center" vertical="center"/>
      <protection locked="0"/>
    </xf>
    <xf numFmtId="0" fontId="54" fillId="0" borderId="7" xfId="0" applyNumberFormat="1" applyFont="1" applyBorder="1" applyAlignment="1" applyProtection="1">
      <alignment horizontal="center" vertical="center"/>
      <protection locked="0"/>
    </xf>
    <xf numFmtId="38" fontId="54" fillId="0" borderId="25" xfId="1" applyFont="1" applyBorder="1" applyAlignment="1" applyProtection="1">
      <alignment horizontal="right" vertical="center"/>
      <protection locked="0"/>
    </xf>
    <xf numFmtId="38" fontId="54" fillId="0" borderId="1" xfId="1" applyFont="1" applyBorder="1" applyAlignment="1" applyProtection="1">
      <alignment horizontal="right" vertical="center"/>
      <protection locked="0"/>
    </xf>
    <xf numFmtId="0" fontId="54" fillId="3" borderId="7" xfId="0" applyFont="1" applyFill="1" applyBorder="1" applyAlignment="1" applyProtection="1">
      <alignment horizontal="left" vertical="center" wrapText="1"/>
      <protection locked="0"/>
    </xf>
    <xf numFmtId="0" fontId="57" fillId="3" borderId="1" xfId="0" applyFont="1" applyFill="1" applyBorder="1" applyAlignment="1" applyProtection="1">
      <alignment horizontal="center" vertical="center" shrinkToFit="1"/>
      <protection locked="0"/>
    </xf>
    <xf numFmtId="0" fontId="57" fillId="3" borderId="2" xfId="0" applyFont="1" applyFill="1" applyBorder="1" applyAlignment="1" applyProtection="1">
      <alignment horizontal="center" vertical="center" shrinkToFit="1"/>
      <protection locked="0"/>
    </xf>
    <xf numFmtId="0" fontId="57" fillId="3" borderId="3" xfId="0" applyFont="1" applyFill="1" applyBorder="1" applyAlignment="1" applyProtection="1">
      <alignment horizontal="center" vertical="center" shrinkToFit="1"/>
      <protection locked="0"/>
    </xf>
    <xf numFmtId="0" fontId="57" fillId="3" borderId="34" xfId="0" applyFont="1" applyFill="1" applyBorder="1" applyAlignment="1" applyProtection="1">
      <alignment horizontal="left" vertical="center" shrinkToFit="1"/>
      <protection locked="0"/>
    </xf>
    <xf numFmtId="0" fontId="57" fillId="3" borderId="122" xfId="0" applyFont="1" applyFill="1" applyBorder="1" applyAlignment="1" applyProtection="1">
      <alignment horizontal="left" vertical="center" shrinkToFit="1"/>
      <protection locked="0"/>
    </xf>
    <xf numFmtId="0" fontId="54" fillId="0" borderId="25" xfId="0" applyFont="1" applyBorder="1" applyAlignment="1" applyProtection="1">
      <alignment horizontal="left" vertical="center" wrapText="1"/>
      <protection locked="0"/>
    </xf>
    <xf numFmtId="38" fontId="54" fillId="0" borderId="25" xfId="1" applyFont="1" applyBorder="1" applyAlignment="1" applyProtection="1">
      <alignment horizontal="right" vertical="center" shrinkToFit="1"/>
      <protection locked="0"/>
    </xf>
    <xf numFmtId="38" fontId="54" fillId="0" borderId="1" xfId="1" applyFont="1" applyBorder="1" applyAlignment="1" applyProtection="1">
      <alignment horizontal="right" vertical="center" shrinkToFit="1"/>
      <protection locked="0"/>
    </xf>
    <xf numFmtId="0" fontId="54" fillId="0" borderId="82" xfId="0" applyFont="1" applyBorder="1" applyAlignment="1" applyProtection="1">
      <alignment horizontal="left" vertical="center" wrapText="1"/>
      <protection locked="0"/>
    </xf>
    <xf numFmtId="38" fontId="54" fillId="0" borderId="82" xfId="1" applyFont="1" applyBorder="1" applyAlignment="1" applyProtection="1">
      <alignment horizontal="right" vertical="center" shrinkToFit="1"/>
      <protection locked="0"/>
    </xf>
    <xf numFmtId="38" fontId="54" fillId="0" borderId="36" xfId="1" applyFont="1" applyBorder="1" applyAlignment="1" applyProtection="1">
      <alignment horizontal="right" vertical="center" shrinkToFit="1"/>
      <protection locked="0"/>
    </xf>
    <xf numFmtId="0" fontId="54" fillId="0" borderId="41" xfId="0" applyFont="1" applyBorder="1" applyAlignment="1" applyProtection="1">
      <alignment horizontal="left" vertical="center" wrapText="1"/>
      <protection locked="0"/>
    </xf>
    <xf numFmtId="38" fontId="54" fillId="0" borderId="41" xfId="1" applyFont="1" applyBorder="1" applyAlignment="1" applyProtection="1">
      <alignment horizontal="right" vertical="center" shrinkToFit="1"/>
      <protection locked="0"/>
    </xf>
    <xf numFmtId="38" fontId="54" fillId="0" borderId="123" xfId="1" applyFont="1" applyBorder="1" applyAlignment="1" applyProtection="1">
      <alignment horizontal="right" vertical="center" shrinkToFit="1"/>
      <protection locked="0"/>
    </xf>
    <xf numFmtId="0" fontId="54" fillId="5" borderId="25" xfId="0" applyFont="1" applyFill="1" applyBorder="1" applyAlignment="1" applyProtection="1">
      <alignment horizontal="center" vertical="center"/>
    </xf>
    <xf numFmtId="38" fontId="54" fillId="0" borderId="25" xfId="1" applyFont="1" applyFill="1" applyBorder="1" applyAlignment="1" applyProtection="1">
      <alignment horizontal="right" vertical="center"/>
      <protection locked="0"/>
    </xf>
    <xf numFmtId="38" fontId="54" fillId="0" borderId="1" xfId="1" applyFont="1" applyFill="1" applyBorder="1" applyAlignment="1" applyProtection="1">
      <alignment horizontal="right" vertical="center"/>
      <protection locked="0"/>
    </xf>
    <xf numFmtId="38" fontId="54" fillId="5" borderId="25" xfId="1" applyFont="1" applyFill="1" applyBorder="1" applyAlignment="1" applyProtection="1">
      <alignment horizontal="center" vertical="center"/>
    </xf>
    <xf numFmtId="0" fontId="54" fillId="0" borderId="7" xfId="0" applyFont="1" applyFill="1" applyBorder="1" applyAlignment="1" applyProtection="1">
      <alignment horizontal="left" vertical="center" shrinkToFit="1"/>
      <protection locked="0"/>
    </xf>
    <xf numFmtId="0" fontId="54" fillId="3" borderId="7" xfId="0" applyFont="1" applyFill="1" applyBorder="1" applyAlignment="1" applyProtection="1">
      <alignment horizontal="center" vertical="center"/>
      <protection locked="0"/>
    </xf>
    <xf numFmtId="0" fontId="30" fillId="5" borderId="7" xfId="0" applyFont="1" applyFill="1" applyBorder="1" applyAlignment="1" applyProtection="1">
      <alignment horizontal="center" vertical="center"/>
    </xf>
    <xf numFmtId="38" fontId="30" fillId="0" borderId="7" xfId="1" applyFont="1" applyBorder="1" applyAlignment="1" applyProtection="1">
      <alignment horizontal="right" vertical="center"/>
    </xf>
    <xf numFmtId="38" fontId="30" fillId="0" borderId="87" xfId="1" applyFont="1" applyBorder="1" applyAlignment="1" applyProtection="1">
      <alignment horizontal="right" vertical="center"/>
    </xf>
    <xf numFmtId="38" fontId="30" fillId="0" borderId="7" xfId="1" applyFont="1" applyBorder="1" applyAlignment="1" applyProtection="1">
      <alignment horizontal="center" vertical="center"/>
    </xf>
    <xf numFmtId="38" fontId="30" fillId="0" borderId="87" xfId="1" applyFont="1" applyBorder="1" applyAlignment="1" applyProtection="1">
      <alignment horizontal="center" vertical="center"/>
    </xf>
    <xf numFmtId="38" fontId="30" fillId="5" borderId="7" xfId="1" applyFont="1" applyFill="1" applyBorder="1" applyAlignment="1" applyProtection="1">
      <alignment horizontal="center" vertical="center"/>
    </xf>
    <xf numFmtId="0" fontId="30" fillId="2" borderId="7" xfId="0" applyFont="1" applyFill="1" applyBorder="1" applyAlignment="1" applyProtection="1">
      <alignment horizontal="center" vertical="center" textRotation="255" wrapText="1"/>
    </xf>
    <xf numFmtId="38" fontId="54" fillId="0" borderId="25" xfId="1" applyFont="1" applyFill="1" applyBorder="1" applyAlignment="1" applyProtection="1">
      <alignment horizontal="right" vertical="center" shrinkToFit="1"/>
      <protection locked="0"/>
    </xf>
    <xf numFmtId="38" fontId="54" fillId="0" borderId="1" xfId="1" applyFont="1" applyFill="1" applyBorder="1" applyAlignment="1" applyProtection="1">
      <alignment horizontal="right" vertical="center" shrinkToFit="1"/>
      <protection locked="0"/>
    </xf>
    <xf numFmtId="0" fontId="54" fillId="5" borderId="41" xfId="0" applyFont="1" applyFill="1" applyBorder="1" applyAlignment="1" applyProtection="1">
      <alignment horizontal="center" vertical="center"/>
    </xf>
    <xf numFmtId="38" fontId="54" fillId="5" borderId="41" xfId="1" applyFont="1" applyFill="1" applyBorder="1" applyAlignment="1" applyProtection="1">
      <alignment horizontal="center" vertical="center"/>
    </xf>
    <xf numFmtId="0" fontId="30" fillId="0" borderId="0"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54" fillId="0" borderId="24" xfId="0" applyFont="1" applyFill="1" applyBorder="1" applyAlignment="1" applyProtection="1">
      <alignment horizontal="left" vertical="center"/>
      <protection locked="0"/>
    </xf>
    <xf numFmtId="0" fontId="54" fillId="0" borderId="7" xfId="0" applyFont="1" applyFill="1" applyBorder="1" applyAlignment="1" applyProtection="1">
      <alignment horizontal="left" vertical="center"/>
      <protection locked="0"/>
    </xf>
    <xf numFmtId="0" fontId="54" fillId="0" borderId="7" xfId="0" applyFont="1" applyFill="1" applyBorder="1" applyAlignment="1" applyProtection="1">
      <alignment horizontal="center" vertical="center" shrinkToFit="1"/>
      <protection locked="0"/>
    </xf>
    <xf numFmtId="0" fontId="54" fillId="0" borderId="87" xfId="0" applyFont="1" applyFill="1" applyBorder="1" applyAlignment="1" applyProtection="1">
      <alignment horizontal="center" vertical="center" shrinkToFit="1"/>
      <protection locked="0"/>
    </xf>
    <xf numFmtId="0" fontId="54" fillId="0" borderId="24" xfId="0" applyFont="1" applyFill="1" applyBorder="1" applyAlignment="1" applyProtection="1">
      <alignment horizontal="left" vertical="center" shrinkToFit="1"/>
      <protection locked="0"/>
    </xf>
    <xf numFmtId="0" fontId="54" fillId="0" borderId="7" xfId="0" applyFont="1" applyBorder="1" applyAlignment="1" applyProtection="1">
      <alignment horizontal="center" vertical="center" shrinkToFit="1"/>
      <protection locked="0"/>
    </xf>
    <xf numFmtId="0" fontId="54" fillId="0" borderId="87" xfId="0" applyFont="1" applyBorder="1" applyAlignment="1" applyProtection="1">
      <alignment horizontal="center" vertical="center" shrinkToFit="1"/>
      <protection locked="0"/>
    </xf>
    <xf numFmtId="0" fontId="15" fillId="0" borderId="87"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5" fillId="2" borderId="7" xfId="0" applyFont="1" applyFill="1" applyBorder="1" applyAlignment="1" applyProtection="1">
      <alignment horizontal="center" vertical="center"/>
    </xf>
    <xf numFmtId="0" fontId="48" fillId="0" borderId="0" xfId="0" applyFont="1" applyAlignment="1" applyProtection="1">
      <alignment horizontal="left" vertical="center" wrapText="1"/>
    </xf>
    <xf numFmtId="0" fontId="59"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5" fillId="0" borderId="5" xfId="0" applyFont="1" applyBorder="1" applyAlignment="1" applyProtection="1">
      <alignment horizontal="left" vertical="center" wrapText="1"/>
    </xf>
    <xf numFmtId="0" fontId="15" fillId="2" borderId="22"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0" borderId="23" xfId="0" applyFont="1" applyBorder="1" applyAlignment="1" applyProtection="1">
      <alignment horizontal="left" vertical="center" wrapText="1"/>
      <protection locked="0"/>
    </xf>
    <xf numFmtId="0" fontId="15" fillId="0" borderId="5"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0" xfId="0" applyFont="1" applyFill="1" applyAlignment="1" applyProtection="1">
      <alignment vertical="center" wrapText="1"/>
    </xf>
    <xf numFmtId="0" fontId="15" fillId="3" borderId="12"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 xfId="0" applyFont="1" applyFill="1" applyBorder="1" applyAlignment="1" applyProtection="1">
      <alignment horizontal="left" vertical="top" wrapText="1"/>
      <protection locked="0"/>
    </xf>
    <xf numFmtId="0" fontId="15" fillId="0" borderId="2"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5" xfId="0" applyFont="1" applyFill="1" applyBorder="1" applyAlignment="1" applyProtection="1">
      <alignment horizontal="left" vertical="top" wrapText="1"/>
      <protection locked="0"/>
    </xf>
    <xf numFmtId="0" fontId="15" fillId="0" borderId="6" xfId="0" applyFont="1" applyFill="1" applyBorder="1" applyAlignment="1" applyProtection="1">
      <alignment horizontal="left" vertical="top" wrapText="1"/>
      <protection locked="0"/>
    </xf>
    <xf numFmtId="180" fontId="15" fillId="0" borderId="7" xfId="1" applyNumberFormat="1" applyFont="1" applyFill="1" applyBorder="1" applyAlignment="1" applyProtection="1">
      <alignment vertical="center" shrinkToFit="1"/>
      <protection locked="0"/>
    </xf>
    <xf numFmtId="0" fontId="15" fillId="0" borderId="7" xfId="0" applyNumberFormat="1" applyFont="1" applyFill="1" applyBorder="1" applyAlignment="1" applyProtection="1">
      <alignment horizontal="center" vertical="center"/>
      <protection locked="0"/>
    </xf>
    <xf numFmtId="0" fontId="12" fillId="2" borderId="1" xfId="11" applyFont="1" applyFill="1" applyBorder="1" applyAlignment="1" applyProtection="1">
      <alignment horizontal="left" vertical="center"/>
    </xf>
    <xf numFmtId="0" fontId="12" fillId="2" borderId="2" xfId="11" applyFont="1" applyFill="1" applyBorder="1" applyAlignment="1" applyProtection="1">
      <alignment horizontal="left" vertical="center"/>
    </xf>
    <xf numFmtId="0" fontId="12" fillId="2" borderId="3" xfId="11" applyFont="1" applyFill="1" applyBorder="1" applyAlignment="1" applyProtection="1">
      <alignment horizontal="left" vertical="center"/>
    </xf>
    <xf numFmtId="0" fontId="12" fillId="2" borderId="60" xfId="11" applyFont="1" applyFill="1" applyBorder="1" applyAlignment="1" applyProtection="1">
      <alignment horizontal="left" vertical="center"/>
    </xf>
    <xf numFmtId="0" fontId="12" fillId="2" borderId="43" xfId="11" applyFont="1" applyFill="1" applyBorder="1" applyAlignment="1" applyProtection="1">
      <alignment horizontal="left" vertical="center"/>
    </xf>
    <xf numFmtId="0" fontId="12" fillId="2" borderId="47" xfId="11" applyFont="1" applyFill="1" applyBorder="1" applyAlignment="1" applyProtection="1">
      <alignment horizontal="left" vertical="center"/>
    </xf>
    <xf numFmtId="0" fontId="11" fillId="0" borderId="42" xfId="11" applyFont="1" applyBorder="1" applyAlignment="1" applyProtection="1">
      <alignment horizontal="left" vertical="center" wrapText="1"/>
    </xf>
    <xf numFmtId="0" fontId="11" fillId="0" borderId="37" xfId="11" applyFont="1" applyBorder="1" applyAlignment="1" applyProtection="1">
      <alignment horizontal="left" vertical="center" wrapText="1"/>
    </xf>
    <xf numFmtId="0" fontId="11" fillId="0" borderId="43" xfId="11" applyFont="1" applyBorder="1" applyAlignment="1" applyProtection="1">
      <alignment horizontal="left" vertical="center" wrapText="1"/>
    </xf>
    <xf numFmtId="0" fontId="11" fillId="0" borderId="47" xfId="11" applyFont="1" applyBorder="1" applyAlignment="1" applyProtection="1">
      <alignment horizontal="left" vertical="center" wrapText="1"/>
    </xf>
    <xf numFmtId="0" fontId="11" fillId="0" borderId="0" xfId="11" applyFont="1" applyBorder="1" applyAlignment="1" applyProtection="1">
      <alignment horizontal="left" vertical="center" wrapText="1"/>
    </xf>
    <xf numFmtId="0" fontId="11" fillId="0" borderId="10"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6" xfId="11" applyFont="1" applyBorder="1" applyAlignment="1" applyProtection="1">
      <alignment horizontal="left" vertical="center" wrapText="1"/>
    </xf>
    <xf numFmtId="0" fontId="12" fillId="2" borderId="36" xfId="11" applyFont="1" applyFill="1" applyBorder="1" applyAlignment="1" applyProtection="1">
      <alignment horizontal="center" vertical="center" wrapText="1"/>
    </xf>
    <xf numFmtId="0" fontId="12" fillId="2" borderId="42" xfId="11" applyFont="1" applyFill="1" applyBorder="1" applyAlignment="1" applyProtection="1">
      <alignment horizontal="center" vertical="center" wrapText="1"/>
    </xf>
    <xf numFmtId="0" fontId="15" fillId="0" borderId="42" xfId="11" applyFont="1" applyBorder="1" applyAlignment="1" applyProtection="1">
      <alignment horizontal="left" vertical="center" wrapText="1"/>
      <protection locked="0"/>
    </xf>
    <xf numFmtId="0" fontId="15" fillId="0" borderId="43" xfId="11" applyFont="1" applyBorder="1" applyAlignment="1" applyProtection="1">
      <alignment horizontal="left" vertical="center" wrapText="1"/>
      <protection locked="0"/>
    </xf>
    <xf numFmtId="0" fontId="15" fillId="0" borderId="5" xfId="11" applyFont="1" applyBorder="1" applyAlignment="1" applyProtection="1">
      <alignment horizontal="left" vertical="center" wrapText="1"/>
      <protection locked="0"/>
    </xf>
    <xf numFmtId="0" fontId="13" fillId="2" borderId="60" xfId="11" applyFont="1" applyFill="1" applyBorder="1" applyAlignment="1" applyProtection="1">
      <alignment horizontal="left" vertical="center" wrapText="1"/>
    </xf>
    <xf numFmtId="0" fontId="13" fillId="2" borderId="43" xfId="11" applyFont="1" applyFill="1" applyBorder="1" applyAlignment="1" applyProtection="1">
      <alignment horizontal="left" vertical="center" wrapText="1"/>
    </xf>
    <xf numFmtId="0" fontId="13" fillId="2" borderId="4" xfId="11" applyFont="1" applyFill="1" applyBorder="1" applyAlignment="1" applyProtection="1">
      <alignment horizontal="left" vertical="center" wrapText="1"/>
    </xf>
    <xf numFmtId="0" fontId="13" fillId="2" borderId="5" xfId="11" applyFont="1" applyFill="1" applyBorder="1" applyAlignment="1" applyProtection="1">
      <alignment horizontal="left" vertical="center" wrapText="1"/>
    </xf>
    <xf numFmtId="0" fontId="34" fillId="2" borderId="43" xfId="11" applyFont="1" applyFill="1" applyBorder="1" applyAlignment="1" applyProtection="1">
      <alignment horizontal="right" vertical="center" shrinkToFit="1"/>
    </xf>
    <xf numFmtId="0" fontId="34" fillId="2" borderId="5" xfId="11" applyFont="1" applyFill="1" applyBorder="1" applyAlignment="1" applyProtection="1">
      <alignment horizontal="right" vertical="center" shrinkToFit="1"/>
    </xf>
    <xf numFmtId="0" fontId="11" fillId="2" borderId="9" xfId="11" applyFont="1" applyFill="1" applyBorder="1" applyAlignment="1" applyProtection="1">
      <alignment horizontal="center" vertical="center" wrapText="1"/>
    </xf>
    <xf numFmtId="0" fontId="11" fillId="2" borderId="0" xfId="11" applyFont="1" applyFill="1" applyBorder="1" applyAlignment="1" applyProtection="1">
      <alignment horizontal="center" vertical="center" wrapText="1"/>
    </xf>
    <xf numFmtId="0" fontId="11" fillId="2" borderId="45" xfId="11" applyFont="1" applyFill="1" applyBorder="1" applyAlignment="1" applyProtection="1">
      <alignment horizontal="center" vertical="center" wrapText="1"/>
    </xf>
    <xf numFmtId="0" fontId="15" fillId="0" borderId="44" xfId="11" applyFont="1" applyBorder="1" applyAlignment="1" applyProtection="1">
      <alignment horizontal="left" vertical="top" wrapText="1"/>
      <protection locked="0"/>
    </xf>
    <xf numFmtId="0" fontId="15" fillId="0" borderId="0" xfId="11" applyFont="1" applyBorder="1" applyAlignment="1" applyProtection="1">
      <alignment horizontal="left" vertical="top" wrapText="1"/>
      <protection locked="0"/>
    </xf>
    <xf numFmtId="0" fontId="15" fillId="0" borderId="10" xfId="11" applyFont="1" applyBorder="1" applyAlignment="1" applyProtection="1">
      <alignment horizontal="left" vertical="top" wrapText="1"/>
      <protection locked="0"/>
    </xf>
    <xf numFmtId="0" fontId="15" fillId="0" borderId="69" xfId="11" applyFont="1" applyBorder="1" applyAlignment="1" applyProtection="1">
      <alignment horizontal="left" vertical="top" wrapText="1"/>
      <protection locked="0"/>
    </xf>
    <xf numFmtId="0" fontId="15" fillId="0" borderId="5" xfId="11" applyFont="1" applyBorder="1" applyAlignment="1" applyProtection="1">
      <alignment horizontal="left" vertical="top" wrapText="1"/>
      <protection locked="0"/>
    </xf>
    <xf numFmtId="0" fontId="15" fillId="0" borderId="6" xfId="11" applyFont="1" applyBorder="1" applyAlignment="1" applyProtection="1">
      <alignment horizontal="left" vertical="top" wrapText="1"/>
      <protection locked="0"/>
    </xf>
    <xf numFmtId="0" fontId="33" fillId="2" borderId="4" xfId="11" applyFont="1" applyFill="1" applyBorder="1" applyAlignment="1" applyProtection="1">
      <alignment horizontal="right" vertical="center" shrinkToFit="1"/>
    </xf>
    <xf numFmtId="0" fontId="33" fillId="2" borderId="5" xfId="11" applyFont="1" applyFill="1" applyBorder="1" applyAlignment="1" applyProtection="1">
      <alignment horizontal="right" vertical="center" shrinkToFit="1"/>
    </xf>
    <xf numFmtId="0" fontId="33" fillId="2" borderId="46" xfId="11" applyFont="1" applyFill="1" applyBorder="1" applyAlignment="1" applyProtection="1">
      <alignment horizontal="right" vertical="center" shrinkToFit="1"/>
    </xf>
    <xf numFmtId="0" fontId="12" fillId="2" borderId="1" xfId="11" applyFont="1" applyFill="1" applyBorder="1" applyAlignment="1" applyProtection="1">
      <alignment horizontal="left" vertical="center" wrapText="1"/>
    </xf>
    <xf numFmtId="0" fontId="12" fillId="2" borderId="2" xfId="11" applyFont="1" applyFill="1" applyBorder="1" applyAlignment="1" applyProtection="1">
      <alignment horizontal="left" vertical="center" wrapText="1"/>
    </xf>
    <xf numFmtId="0" fontId="12" fillId="2" borderId="3" xfId="11" applyFont="1" applyFill="1" applyBorder="1" applyAlignment="1" applyProtection="1">
      <alignment horizontal="left" vertical="center" wrapText="1"/>
    </xf>
    <xf numFmtId="0" fontId="12" fillId="2" borderId="60" xfId="11" applyFont="1" applyFill="1" applyBorder="1" applyAlignment="1" applyProtection="1">
      <alignment horizontal="left" vertical="center" wrapText="1"/>
    </xf>
    <xf numFmtId="0" fontId="12" fillId="2" borderId="43" xfId="11" applyFont="1" applyFill="1" applyBorder="1" applyAlignment="1" applyProtection="1">
      <alignment horizontal="left" vertical="center" wrapText="1"/>
    </xf>
    <xf numFmtId="0" fontId="12" fillId="2" borderId="47" xfId="11" applyFont="1" applyFill="1" applyBorder="1" applyAlignment="1" applyProtection="1">
      <alignment horizontal="left" vertical="center" wrapText="1"/>
    </xf>
    <xf numFmtId="0" fontId="11" fillId="2" borderId="49" xfId="11" applyFont="1" applyFill="1" applyBorder="1" applyAlignment="1" applyProtection="1">
      <alignment horizontal="center" vertical="center" wrapText="1"/>
    </xf>
    <xf numFmtId="0" fontId="15" fillId="0" borderId="30" xfId="11" applyFont="1" applyBorder="1" applyAlignment="1" applyProtection="1">
      <alignment horizontal="left" vertical="top" wrapText="1"/>
      <protection locked="0"/>
    </xf>
    <xf numFmtId="0" fontId="15" fillId="0" borderId="58" xfId="11" applyFont="1" applyBorder="1" applyAlignment="1" applyProtection="1">
      <alignment horizontal="left" vertical="top" wrapText="1"/>
      <protection locked="0"/>
    </xf>
    <xf numFmtId="0" fontId="15" fillId="0" borderId="43" xfId="11" applyFont="1" applyBorder="1" applyAlignment="1" applyProtection="1">
      <alignment horizontal="left" vertical="top" wrapText="1"/>
      <protection locked="0"/>
    </xf>
    <xf numFmtId="0" fontId="15" fillId="0" borderId="47" xfId="11" applyFont="1" applyBorder="1" applyAlignment="1" applyProtection="1">
      <alignment horizontal="left" vertical="top" wrapText="1"/>
      <protection locked="0"/>
    </xf>
    <xf numFmtId="0" fontId="33" fillId="2" borderId="60" xfId="11" applyFont="1" applyFill="1" applyBorder="1" applyAlignment="1" applyProtection="1">
      <alignment horizontal="right" vertical="center" shrinkToFit="1"/>
    </xf>
    <xf numFmtId="0" fontId="33" fillId="2" borderId="43" xfId="11" applyFont="1" applyFill="1" applyBorder="1" applyAlignment="1" applyProtection="1">
      <alignment horizontal="right" vertical="center" shrinkToFit="1"/>
    </xf>
    <xf numFmtId="0" fontId="33" fillId="2" borderId="53" xfId="11" applyFont="1" applyFill="1" applyBorder="1" applyAlignment="1" applyProtection="1">
      <alignment horizontal="right" vertical="center" shrinkToFit="1"/>
    </xf>
    <xf numFmtId="0" fontId="11" fillId="2" borderId="36" xfId="11" applyFont="1" applyFill="1" applyBorder="1" applyAlignment="1" applyProtection="1">
      <alignment horizontal="center" vertical="center" wrapText="1"/>
    </xf>
    <xf numFmtId="0" fontId="11" fillId="2" borderId="42" xfId="11" applyFont="1" applyFill="1" applyBorder="1" applyAlignment="1" applyProtection="1">
      <alignment horizontal="center" vertical="center" wrapText="1"/>
    </xf>
    <xf numFmtId="0" fontId="11" fillId="2" borderId="48" xfId="11" applyFont="1" applyFill="1" applyBorder="1" applyAlignment="1" applyProtection="1">
      <alignment horizontal="center" vertical="center" wrapText="1"/>
    </xf>
    <xf numFmtId="0" fontId="34" fillId="2" borderId="60" xfId="11" applyFont="1" applyFill="1" applyBorder="1" applyAlignment="1" applyProtection="1">
      <alignment horizontal="right" vertical="center" shrinkToFit="1"/>
    </xf>
    <xf numFmtId="0" fontId="34" fillId="2" borderId="61" xfId="11" applyFont="1" applyFill="1" applyBorder="1" applyAlignment="1" applyProtection="1">
      <alignment horizontal="right" vertical="center" shrinkToFit="1"/>
    </xf>
    <xf numFmtId="0" fontId="15" fillId="0" borderId="42" xfId="11" applyFont="1" applyBorder="1" applyAlignment="1" applyProtection="1">
      <alignment horizontal="left" vertical="top" wrapText="1"/>
      <protection locked="0"/>
    </xf>
    <xf numFmtId="0" fontId="15" fillId="0" borderId="37" xfId="11" applyFont="1" applyBorder="1" applyAlignment="1" applyProtection="1">
      <alignment horizontal="left" vertical="top" wrapText="1"/>
      <protection locked="0"/>
    </xf>
    <xf numFmtId="0" fontId="15" fillId="2" borderId="36" xfId="11" applyFont="1" applyFill="1" applyBorder="1" applyAlignment="1" applyProtection="1">
      <alignment horizontal="center" vertical="center" shrinkToFit="1"/>
    </xf>
    <xf numFmtId="0" fontId="15" fillId="2" borderId="9" xfId="11" applyFont="1" applyFill="1" applyBorder="1" applyAlignment="1" applyProtection="1">
      <alignment horizontal="center" vertical="center" shrinkToFit="1"/>
    </xf>
    <xf numFmtId="0" fontId="15" fillId="2" borderId="4" xfId="11" applyFont="1" applyFill="1" applyBorder="1" applyAlignment="1" applyProtection="1">
      <alignment horizontal="center" vertical="center" shrinkToFit="1"/>
    </xf>
    <xf numFmtId="0" fontId="15" fillId="0" borderId="30" xfId="11" applyFont="1" applyFill="1" applyBorder="1" applyAlignment="1" applyProtection="1">
      <alignment horizontal="left" vertical="top" wrapText="1"/>
      <protection locked="0"/>
    </xf>
    <xf numFmtId="0" fontId="15" fillId="0" borderId="0" xfId="11" applyFont="1" applyFill="1" applyBorder="1" applyAlignment="1" applyProtection="1">
      <alignment horizontal="left" vertical="top" wrapText="1"/>
      <protection locked="0"/>
    </xf>
    <xf numFmtId="0" fontId="15" fillId="0" borderId="49" xfId="11" applyFont="1" applyFill="1" applyBorder="1" applyAlignment="1" applyProtection="1">
      <alignment horizontal="left" vertical="top" wrapText="1"/>
      <protection locked="0"/>
    </xf>
    <xf numFmtId="0" fontId="15" fillId="0" borderId="57" xfId="11" applyFont="1" applyFill="1" applyBorder="1" applyAlignment="1" applyProtection="1">
      <alignment horizontal="left" vertical="top" wrapText="1"/>
      <protection locked="0"/>
    </xf>
    <xf numFmtId="0" fontId="15" fillId="0" borderId="5" xfId="11" applyFont="1" applyFill="1" applyBorder="1" applyAlignment="1" applyProtection="1">
      <alignment horizontal="left" vertical="top" wrapText="1"/>
      <protection locked="0"/>
    </xf>
    <xf numFmtId="0" fontId="15" fillId="0" borderId="50" xfId="11" applyFont="1" applyFill="1" applyBorder="1" applyAlignment="1" applyProtection="1">
      <alignment horizontal="left" vertical="top" wrapText="1"/>
      <protection locked="0"/>
    </xf>
    <xf numFmtId="0" fontId="15" fillId="0" borderId="57" xfId="11" applyFont="1" applyBorder="1" applyAlignment="1" applyProtection="1">
      <alignment horizontal="left" vertical="top" wrapText="1"/>
      <protection locked="0"/>
    </xf>
    <xf numFmtId="0" fontId="34" fillId="2" borderId="47" xfId="11" applyFont="1" applyFill="1" applyBorder="1" applyAlignment="1" applyProtection="1">
      <alignment horizontal="right" vertical="center" shrinkToFit="1"/>
    </xf>
    <xf numFmtId="0" fontId="15" fillId="2" borderId="60" xfId="11" applyFont="1" applyFill="1" applyBorder="1" applyAlignment="1" applyProtection="1">
      <alignment horizontal="center" vertical="center" shrinkToFit="1"/>
    </xf>
    <xf numFmtId="0" fontId="15" fillId="0" borderId="56" xfId="11" applyFont="1" applyFill="1" applyBorder="1" applyAlignment="1" applyProtection="1">
      <alignment horizontal="left" vertical="top" wrapText="1"/>
      <protection locked="0"/>
    </xf>
    <xf numFmtId="0" fontId="15" fillId="0" borderId="42" xfId="11" applyFont="1" applyFill="1" applyBorder="1" applyAlignment="1" applyProtection="1">
      <alignment horizontal="left" vertical="top" wrapText="1"/>
      <protection locked="0"/>
    </xf>
    <xf numFmtId="0" fontId="15" fillId="0" borderId="48" xfId="11" applyFont="1" applyFill="1" applyBorder="1" applyAlignment="1" applyProtection="1">
      <alignment horizontal="left" vertical="top" wrapText="1"/>
      <protection locked="0"/>
    </xf>
    <xf numFmtId="0" fontId="15" fillId="0" borderId="58" xfId="11" applyFont="1" applyFill="1" applyBorder="1" applyAlignment="1" applyProtection="1">
      <alignment horizontal="left" vertical="top" wrapText="1"/>
      <protection locked="0"/>
    </xf>
    <xf numFmtId="0" fontId="15" fillId="0" borderId="43" xfId="11" applyFont="1" applyFill="1" applyBorder="1" applyAlignment="1" applyProtection="1">
      <alignment horizontal="left" vertical="top" wrapText="1"/>
      <protection locked="0"/>
    </xf>
    <xf numFmtId="0" fontId="15" fillId="0" borderId="53" xfId="11" applyFont="1" applyFill="1" applyBorder="1" applyAlignment="1" applyProtection="1">
      <alignment horizontal="left" vertical="top" wrapText="1"/>
      <protection locked="0"/>
    </xf>
    <xf numFmtId="0" fontId="15" fillId="0" borderId="56" xfId="11" applyFont="1" applyBorder="1" applyAlignment="1" applyProtection="1">
      <alignment horizontal="left" vertical="top" wrapText="1"/>
      <protection locked="0"/>
    </xf>
    <xf numFmtId="0" fontId="11" fillId="2" borderId="54" xfId="11" applyFont="1" applyFill="1" applyBorder="1" applyAlignment="1" applyProtection="1">
      <alignment horizontal="center" vertical="center" wrapText="1"/>
    </xf>
    <xf numFmtId="0" fontId="11" fillId="2" borderId="67" xfId="11" applyFont="1" applyFill="1" applyBorder="1" applyAlignment="1" applyProtection="1">
      <alignment horizontal="center" vertical="center" wrapText="1"/>
    </xf>
    <xf numFmtId="0" fontId="15" fillId="2" borderId="52" xfId="11"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0" fontId="2" fillId="2" borderId="135" xfId="0" applyFont="1" applyFill="1" applyBorder="1" applyAlignment="1" applyProtection="1">
      <alignment horizontal="center" vertical="center" wrapText="1"/>
    </xf>
    <xf numFmtId="0" fontId="11" fillId="2" borderId="52" xfId="11" applyFont="1" applyFill="1" applyBorder="1" applyAlignment="1" applyProtection="1">
      <alignment horizontal="center" vertical="center" wrapText="1"/>
    </xf>
    <xf numFmtId="0" fontId="2" fillId="2" borderId="135" xfId="0" applyFont="1" applyFill="1" applyBorder="1" applyAlignment="1" applyProtection="1">
      <alignment vertical="center" wrapText="1"/>
    </xf>
    <xf numFmtId="0" fontId="15" fillId="2" borderId="56" xfId="11" applyFont="1" applyFill="1" applyBorder="1" applyAlignment="1" applyProtection="1">
      <alignment horizontal="center" vertical="center" wrapText="1"/>
    </xf>
    <xf numFmtId="0" fontId="15" fillId="2" borderId="42" xfId="11" applyFont="1" applyFill="1" applyBorder="1" applyAlignment="1" applyProtection="1">
      <alignment horizontal="center" vertical="center" wrapText="1"/>
    </xf>
    <xf numFmtId="0" fontId="15" fillId="2" borderId="37" xfId="11" applyFont="1" applyFill="1" applyBorder="1" applyAlignment="1" applyProtection="1">
      <alignment horizontal="center" vertical="center" wrapText="1"/>
    </xf>
    <xf numFmtId="0" fontId="15" fillId="2" borderId="30" xfId="11" applyFont="1" applyFill="1" applyBorder="1" applyAlignment="1" applyProtection="1">
      <alignment horizontal="center" vertical="center" wrapText="1"/>
    </xf>
    <xf numFmtId="0" fontId="15" fillId="2" borderId="0" xfId="11" applyFont="1" applyFill="1" applyBorder="1" applyAlignment="1" applyProtection="1">
      <alignment horizontal="center" vertical="center" wrapText="1"/>
    </xf>
    <xf numFmtId="0" fontId="15" fillId="2" borderId="10" xfId="11" applyFont="1" applyFill="1" applyBorder="1" applyAlignment="1" applyProtection="1">
      <alignment horizontal="center" vertical="center" wrapText="1"/>
    </xf>
    <xf numFmtId="0" fontId="16" fillId="2" borderId="1" xfId="11" applyFont="1" applyFill="1" applyBorder="1" applyAlignment="1" applyProtection="1">
      <alignment horizontal="left" vertical="center" wrapText="1"/>
    </xf>
    <xf numFmtId="0" fontId="16" fillId="2" borderId="2" xfId="11" applyFont="1" applyFill="1" applyBorder="1" applyAlignment="1" applyProtection="1">
      <alignment horizontal="left" vertical="center" wrapText="1"/>
    </xf>
    <xf numFmtId="0" fontId="16" fillId="2" borderId="3" xfId="11" applyFont="1" applyFill="1" applyBorder="1" applyAlignment="1" applyProtection="1">
      <alignment horizontal="left" vertical="center" wrapText="1"/>
    </xf>
    <xf numFmtId="0" fontId="16" fillId="2" borderId="60" xfId="11" applyFont="1" applyFill="1" applyBorder="1" applyAlignment="1" applyProtection="1">
      <alignment horizontal="left" vertical="center" wrapText="1"/>
    </xf>
    <xf numFmtId="0" fontId="16" fillId="2" borderId="43" xfId="11" applyFont="1" applyFill="1" applyBorder="1" applyAlignment="1" applyProtection="1">
      <alignment horizontal="left" vertical="center" wrapText="1"/>
    </xf>
    <xf numFmtId="0" fontId="16" fillId="2" borderId="47" xfId="11" applyFont="1" applyFill="1" applyBorder="1" applyAlignment="1" applyProtection="1">
      <alignment horizontal="left" vertical="center" wrapText="1"/>
    </xf>
    <xf numFmtId="0" fontId="15" fillId="2" borderId="63" xfId="11" applyFont="1" applyFill="1" applyBorder="1" applyAlignment="1" applyProtection="1">
      <alignment horizontal="center" vertical="center" wrapText="1"/>
    </xf>
    <xf numFmtId="0" fontId="15" fillId="2" borderId="64" xfId="11" applyFont="1" applyFill="1" applyBorder="1" applyAlignment="1" applyProtection="1">
      <alignment horizontal="center" vertical="center" wrapText="1"/>
    </xf>
    <xf numFmtId="0" fontId="15" fillId="2" borderId="65" xfId="11" applyFont="1" applyFill="1" applyBorder="1" applyAlignment="1" applyProtection="1">
      <alignment horizontal="center" vertical="center" wrapText="1"/>
    </xf>
    <xf numFmtId="0" fontId="16" fillId="0" borderId="56" xfId="11" applyFont="1" applyBorder="1" applyAlignment="1" applyProtection="1">
      <alignment horizontal="center" vertical="center"/>
      <protection locked="0"/>
    </xf>
    <xf numFmtId="0" fontId="16" fillId="0" borderId="42" xfId="11" applyFont="1" applyBorder="1" applyAlignment="1" applyProtection="1">
      <alignment horizontal="center" vertical="center"/>
      <protection locked="0"/>
    </xf>
    <xf numFmtId="0" fontId="16" fillId="0" borderId="57" xfId="11" applyFont="1" applyBorder="1" applyAlignment="1" applyProtection="1">
      <alignment horizontal="center" vertical="center"/>
      <protection locked="0"/>
    </xf>
    <xf numFmtId="0" fontId="16" fillId="0" borderId="5" xfId="11" applyFont="1" applyBorder="1" applyAlignment="1" applyProtection="1">
      <alignment horizontal="center" vertical="center"/>
      <protection locked="0"/>
    </xf>
    <xf numFmtId="0" fontId="15" fillId="2" borderId="48" xfId="11" applyFont="1" applyFill="1" applyBorder="1" applyAlignment="1" applyProtection="1">
      <alignment horizontal="center" vertical="center" wrapText="1"/>
    </xf>
    <xf numFmtId="0" fontId="15" fillId="2" borderId="57" xfId="11" applyFont="1" applyFill="1" applyBorder="1" applyAlignment="1" applyProtection="1">
      <alignment horizontal="center" vertical="center" wrapText="1"/>
    </xf>
    <xf numFmtId="0" fontId="15" fillId="2" borderId="5" xfId="11" applyFont="1" applyFill="1" applyBorder="1" applyAlignment="1" applyProtection="1">
      <alignment horizontal="center" vertical="center" wrapText="1"/>
    </xf>
    <xf numFmtId="0" fontId="15" fillId="2" borderId="50" xfId="11" applyFont="1" applyFill="1" applyBorder="1" applyAlignment="1" applyProtection="1">
      <alignment horizontal="center" vertical="center" wrapText="1"/>
    </xf>
    <xf numFmtId="0" fontId="16" fillId="0" borderId="37" xfId="11" applyFont="1" applyBorder="1" applyAlignment="1" applyProtection="1">
      <alignment horizontal="center" vertical="center"/>
      <protection locked="0"/>
    </xf>
    <xf numFmtId="0" fontId="16" fillId="0" borderId="6" xfId="11" applyFont="1" applyBorder="1" applyAlignment="1" applyProtection="1">
      <alignment horizontal="center" vertical="center"/>
      <protection locked="0"/>
    </xf>
    <xf numFmtId="0" fontId="15" fillId="0" borderId="52" xfId="11" applyFont="1" applyFill="1" applyBorder="1" applyAlignment="1" applyProtection="1">
      <alignment horizontal="left" vertical="top" wrapText="1"/>
      <protection locked="0"/>
    </xf>
    <xf numFmtId="0" fontId="15" fillId="0" borderId="51" xfId="11" applyFont="1" applyFill="1" applyBorder="1" applyAlignment="1" applyProtection="1">
      <alignment horizontal="left" vertical="top" wrapText="1"/>
      <protection locked="0"/>
    </xf>
    <xf numFmtId="0" fontId="15" fillId="0" borderId="65" xfId="11" applyFont="1" applyFill="1" applyBorder="1" applyAlignment="1" applyProtection="1">
      <alignment horizontal="left" vertical="top" wrapText="1"/>
      <protection locked="0"/>
    </xf>
    <xf numFmtId="0" fontId="15" fillId="0" borderId="66" xfId="11" applyFont="1" applyFill="1" applyBorder="1" applyAlignment="1" applyProtection="1">
      <alignment horizontal="left" vertical="top" wrapText="1"/>
      <protection locked="0"/>
    </xf>
    <xf numFmtId="0" fontId="15" fillId="2" borderId="67" xfId="11" applyFont="1" applyFill="1" applyBorder="1" applyAlignment="1" applyProtection="1">
      <alignment horizontal="center" vertical="center" wrapText="1"/>
    </xf>
    <xf numFmtId="0" fontId="15" fillId="2" borderId="74" xfId="11" applyFont="1" applyFill="1" applyBorder="1" applyAlignment="1" applyProtection="1">
      <alignment horizontal="center" vertical="center" wrapText="1"/>
    </xf>
    <xf numFmtId="0" fontId="15" fillId="0" borderId="74" xfId="11" applyFont="1" applyFill="1" applyBorder="1" applyAlignment="1" applyProtection="1">
      <alignment horizontal="center" vertical="center" wrapText="1"/>
      <protection locked="0"/>
    </xf>
    <xf numFmtId="0" fontId="15" fillId="0" borderId="52" xfId="11" applyFont="1" applyFill="1" applyBorder="1" applyAlignment="1" applyProtection="1">
      <alignment horizontal="center" vertical="center" wrapText="1"/>
      <protection locked="0"/>
    </xf>
    <xf numFmtId="0" fontId="15" fillId="0" borderId="75" xfId="11" applyFont="1" applyFill="1" applyBorder="1" applyAlignment="1" applyProtection="1">
      <alignment horizontal="center" vertical="center" wrapText="1"/>
      <protection locked="0"/>
    </xf>
    <xf numFmtId="0" fontId="15" fillId="0" borderId="51" xfId="11" applyFont="1" applyFill="1" applyBorder="1" applyAlignment="1" applyProtection="1">
      <alignment horizontal="center" vertical="center" wrapText="1"/>
      <protection locked="0"/>
    </xf>
    <xf numFmtId="0" fontId="15" fillId="0" borderId="36" xfId="11" applyFont="1" applyFill="1" applyBorder="1" applyAlignment="1" applyProtection="1">
      <alignment horizontal="left" vertical="center" wrapText="1"/>
      <protection locked="0"/>
    </xf>
    <xf numFmtId="0" fontId="64" fillId="0" borderId="42" xfId="0" applyFont="1" applyBorder="1" applyAlignment="1" applyProtection="1">
      <alignment horizontal="left" vertical="center" wrapText="1"/>
      <protection locked="0"/>
    </xf>
    <xf numFmtId="0" fontId="64" fillId="0" borderId="37" xfId="0" applyFont="1" applyBorder="1" applyAlignment="1" applyProtection="1">
      <alignment horizontal="left" vertical="center" wrapText="1"/>
      <protection locked="0"/>
    </xf>
    <xf numFmtId="0" fontId="64" fillId="0" borderId="9" xfId="0" applyFont="1" applyBorder="1" applyAlignment="1" applyProtection="1">
      <alignment horizontal="left" vertical="center" wrapText="1"/>
      <protection locked="0"/>
    </xf>
    <xf numFmtId="0" fontId="64" fillId="0" borderId="0" xfId="0" applyFont="1" applyAlignment="1" applyProtection="1">
      <alignment horizontal="left" vertical="center" wrapText="1"/>
      <protection locked="0"/>
    </xf>
    <xf numFmtId="0" fontId="64" fillId="0" borderId="10" xfId="0" applyFont="1" applyBorder="1" applyAlignment="1" applyProtection="1">
      <alignment horizontal="left" vertical="center" wrapText="1"/>
      <protection locked="0"/>
    </xf>
    <xf numFmtId="0" fontId="15" fillId="0" borderId="36" xfId="11" applyFont="1" applyFill="1" applyBorder="1" applyAlignment="1" applyProtection="1">
      <alignment horizontal="left" vertical="top" wrapText="1"/>
      <protection locked="0"/>
    </xf>
    <xf numFmtId="0" fontId="64" fillId="0" borderId="42" xfId="0" applyFont="1" applyBorder="1" applyAlignment="1" applyProtection="1">
      <alignment horizontal="left" vertical="top" wrapText="1"/>
      <protection locked="0"/>
    </xf>
    <xf numFmtId="0" fontId="64" fillId="0" borderId="37" xfId="0" applyFont="1" applyBorder="1" applyAlignment="1" applyProtection="1">
      <alignment horizontal="left" vertical="top" wrapText="1"/>
      <protection locked="0"/>
    </xf>
    <xf numFmtId="0" fontId="64" fillId="0" borderId="9" xfId="0" applyFont="1" applyBorder="1" applyAlignment="1" applyProtection="1">
      <alignment horizontal="left" vertical="top" wrapText="1"/>
      <protection locked="0"/>
    </xf>
    <xf numFmtId="0" fontId="64" fillId="0" borderId="0" xfId="0" applyFont="1" applyAlignment="1" applyProtection="1">
      <alignment horizontal="left" vertical="top" wrapText="1"/>
      <protection locked="0"/>
    </xf>
    <xf numFmtId="0" fontId="64" fillId="0" borderId="10" xfId="0" applyFont="1" applyBorder="1" applyAlignment="1" applyProtection="1">
      <alignment horizontal="left" vertical="top" wrapText="1"/>
      <protection locked="0"/>
    </xf>
    <xf numFmtId="0" fontId="64" fillId="0" borderId="4" xfId="0" applyFont="1" applyBorder="1" applyAlignment="1" applyProtection="1">
      <alignment horizontal="left" vertical="top" wrapText="1"/>
      <protection locked="0"/>
    </xf>
    <xf numFmtId="0" fontId="64" fillId="0" borderId="5" xfId="0" applyFont="1" applyBorder="1" applyAlignment="1" applyProtection="1">
      <alignment horizontal="left" vertical="top" wrapText="1"/>
      <protection locked="0"/>
    </xf>
    <xf numFmtId="0" fontId="64" fillId="0" borderId="6" xfId="0" applyFont="1" applyBorder="1" applyAlignment="1" applyProtection="1">
      <alignment horizontal="left" vertical="top" wrapText="1"/>
      <protection locked="0"/>
    </xf>
    <xf numFmtId="182" fontId="11" fillId="0" borderId="68" xfId="7" applyFont="1" applyFill="1" applyBorder="1" applyAlignment="1" applyProtection="1">
      <alignment horizontal="left" vertical="center" wrapText="1"/>
    </xf>
    <xf numFmtId="182" fontId="11" fillId="0" borderId="2" xfId="7" applyFont="1" applyFill="1" applyBorder="1" applyAlignment="1" applyProtection="1">
      <alignment horizontal="left" vertical="center" wrapText="1"/>
    </xf>
    <xf numFmtId="182" fontId="11" fillId="0" borderId="3" xfId="7" applyFont="1" applyFill="1" applyBorder="1" applyAlignment="1" applyProtection="1">
      <alignment horizontal="left" vertical="center" wrapText="1"/>
    </xf>
    <xf numFmtId="184" fontId="15" fillId="0" borderId="57" xfId="7" applyNumberFormat="1" applyFont="1" applyBorder="1" applyAlignment="1" applyProtection="1">
      <alignment horizontal="center" vertical="center"/>
      <protection locked="0"/>
    </xf>
    <xf numFmtId="184" fontId="15" fillId="0" borderId="5" xfId="7" applyNumberFormat="1" applyFont="1" applyBorder="1" applyAlignment="1" applyProtection="1">
      <alignment horizontal="center" vertical="center"/>
      <protection locked="0"/>
    </xf>
    <xf numFmtId="184" fontId="15" fillId="0" borderId="6" xfId="7" applyNumberFormat="1" applyFont="1" applyBorder="1" applyAlignment="1" applyProtection="1">
      <alignment horizontal="center" vertical="center"/>
      <protection locked="0"/>
    </xf>
    <xf numFmtId="182" fontId="12" fillId="2" borderId="1" xfId="7" applyFont="1" applyFill="1" applyBorder="1" applyAlignment="1" applyProtection="1">
      <alignment horizontal="left" vertical="center" wrapText="1"/>
    </xf>
    <xf numFmtId="182" fontId="12" fillId="2" borderId="2" xfId="7" applyFont="1" applyFill="1" applyBorder="1" applyAlignment="1" applyProtection="1">
      <alignment horizontal="left" vertical="center" wrapText="1"/>
    </xf>
    <xf numFmtId="182" fontId="12" fillId="2" borderId="59" xfId="7" applyFont="1" applyFill="1" applyBorder="1" applyAlignment="1" applyProtection="1">
      <alignment horizontal="left" vertical="center" wrapText="1"/>
    </xf>
    <xf numFmtId="182" fontId="12" fillId="2" borderId="4" xfId="7" applyFont="1" applyFill="1" applyBorder="1" applyAlignment="1" applyProtection="1">
      <alignment horizontal="left" vertical="center" wrapText="1"/>
    </xf>
    <xf numFmtId="182" fontId="12" fillId="2" borderId="5" xfId="7" applyFont="1" applyFill="1" applyBorder="1" applyAlignment="1" applyProtection="1">
      <alignment horizontal="left" vertical="center" wrapText="1"/>
    </xf>
    <xf numFmtId="182" fontId="12" fillId="2" borderId="50" xfId="7" applyFont="1" applyFill="1" applyBorder="1" applyAlignment="1" applyProtection="1">
      <alignment horizontal="left" vertical="center" wrapText="1"/>
    </xf>
    <xf numFmtId="182" fontId="11" fillId="2" borderId="1" xfId="7" applyFont="1" applyFill="1" applyBorder="1" applyAlignment="1" applyProtection="1">
      <alignment horizontal="center" vertical="center" wrapText="1"/>
    </xf>
    <xf numFmtId="182" fontId="11" fillId="2" borderId="4" xfId="7" applyFont="1" applyFill="1" applyBorder="1" applyAlignment="1" applyProtection="1">
      <alignment horizontal="center" vertical="center" wrapText="1"/>
    </xf>
    <xf numFmtId="182" fontId="11" fillId="0" borderId="9" xfId="7" applyFont="1" applyBorder="1" applyAlignment="1" applyProtection="1">
      <alignment horizontal="left" vertical="center" wrapText="1"/>
    </xf>
    <xf numFmtId="182" fontId="11" fillId="0" borderId="0" xfId="7" applyFont="1" applyBorder="1" applyAlignment="1" applyProtection="1">
      <alignment horizontal="left" vertical="center" wrapText="1"/>
    </xf>
    <xf numFmtId="182" fontId="11" fillId="0" borderId="10" xfId="7" applyFont="1" applyBorder="1" applyAlignment="1" applyProtection="1">
      <alignment horizontal="left" vertical="center" wrapText="1"/>
    </xf>
    <xf numFmtId="182" fontId="11" fillId="0" borderId="4" xfId="7" applyFont="1" applyBorder="1" applyAlignment="1" applyProtection="1">
      <alignment horizontal="left" vertical="center" wrapText="1"/>
    </xf>
    <xf numFmtId="182" fontId="11" fillId="0" borderId="5" xfId="7" applyFont="1" applyBorder="1" applyAlignment="1" applyProtection="1">
      <alignment horizontal="left" vertical="center" wrapText="1"/>
    </xf>
    <xf numFmtId="182" fontId="11" fillId="0" borderId="6" xfId="7" applyFont="1" applyBorder="1" applyAlignment="1" applyProtection="1">
      <alignment horizontal="left" vertical="center" wrapText="1"/>
    </xf>
    <xf numFmtId="182" fontId="11" fillId="2" borderId="25" xfId="7" applyFont="1" applyFill="1" applyBorder="1" applyAlignment="1" applyProtection="1">
      <alignment horizontal="center" vertical="center"/>
    </xf>
    <xf numFmtId="182" fontId="11" fillId="2" borderId="8" xfId="7" applyFont="1" applyFill="1" applyBorder="1" applyAlignment="1" applyProtection="1">
      <alignment horizontal="center" vertical="center"/>
    </xf>
    <xf numFmtId="182" fontId="11" fillId="2" borderId="27" xfId="7" applyFont="1" applyFill="1" applyBorder="1" applyAlignment="1" applyProtection="1">
      <alignment horizontal="center" vertical="center" wrapText="1"/>
    </xf>
    <xf numFmtId="182" fontId="11" fillId="2" borderId="28" xfId="7" applyFont="1" applyFill="1" applyBorder="1" applyAlignment="1" applyProtection="1">
      <alignment horizontal="center" vertical="center" wrapText="1"/>
    </xf>
    <xf numFmtId="182" fontId="11" fillId="2" borderId="29" xfId="7" applyFont="1" applyFill="1" applyBorder="1" applyAlignment="1" applyProtection="1">
      <alignment horizontal="center" vertical="center" wrapText="1"/>
    </xf>
    <xf numFmtId="182" fontId="11" fillId="0" borderId="0" xfId="7" applyFont="1" applyBorder="1" applyAlignment="1" applyProtection="1">
      <alignment horizontal="center" vertical="center"/>
    </xf>
    <xf numFmtId="182" fontId="11" fillId="2" borderId="25" xfId="7" applyFont="1" applyFill="1" applyBorder="1" applyAlignment="1" applyProtection="1">
      <alignment horizontal="center" vertical="center" wrapText="1"/>
    </xf>
    <xf numFmtId="182" fontId="11" fillId="2" borderId="8" xfId="7" applyFont="1" applyFill="1" applyBorder="1" applyAlignment="1" applyProtection="1">
      <alignment horizontal="center" vertical="center" wrapText="1"/>
    </xf>
    <xf numFmtId="0" fontId="15" fillId="0" borderId="1"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2" fillId="2" borderId="27"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2" xfId="0" applyFont="1" applyFill="1" applyBorder="1" applyAlignment="1" applyProtection="1">
      <alignment horizontal="left" vertical="center" wrapText="1"/>
    </xf>
    <xf numFmtId="0" fontId="15" fillId="0" borderId="42"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28" xfId="0" applyFont="1" applyFill="1" applyBorder="1" applyAlignment="1" applyProtection="1">
      <alignment horizontal="center" vertical="center"/>
      <protection locked="0"/>
    </xf>
    <xf numFmtId="0" fontId="15" fillId="0" borderId="29"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3" xfId="0" applyFont="1" applyFill="1" applyBorder="1" applyAlignment="1" applyProtection="1">
      <alignment horizontal="center" vertical="center" wrapText="1"/>
      <protection locked="0"/>
    </xf>
    <xf numFmtId="0" fontId="15" fillId="0" borderId="47" xfId="0" applyFont="1" applyFill="1" applyBorder="1" applyAlignment="1" applyProtection="1">
      <alignment horizontal="center" vertical="center" wrapText="1"/>
      <protection locked="0"/>
    </xf>
    <xf numFmtId="0" fontId="13" fillId="2" borderId="36"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1" fillId="2" borderId="56" xfId="0" applyFont="1" applyFill="1" applyBorder="1" applyAlignment="1" applyProtection="1">
      <alignment horizontal="center" vertical="center" wrapText="1"/>
    </xf>
    <xf numFmtId="0" fontId="11" fillId="2" borderId="42" xfId="0"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xf>
    <xf numFmtId="0" fontId="11" fillId="2" borderId="3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49"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50"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59" xfId="0" applyFont="1" applyFill="1" applyBorder="1" applyAlignment="1" applyProtection="1">
      <alignment horizontal="left" vertical="center" wrapText="1"/>
    </xf>
    <xf numFmtId="0" fontId="16" fillId="2" borderId="60" xfId="0" applyFont="1" applyFill="1" applyBorder="1" applyAlignment="1" applyProtection="1">
      <alignment horizontal="left" vertical="center" wrapText="1"/>
    </xf>
    <xf numFmtId="0" fontId="16" fillId="2" borderId="43" xfId="0" applyFont="1" applyFill="1" applyBorder="1" applyAlignment="1" applyProtection="1">
      <alignment horizontal="left" vertical="center" wrapText="1"/>
    </xf>
    <xf numFmtId="0" fontId="16" fillId="2" borderId="53" xfId="0" applyFont="1" applyFill="1" applyBorder="1" applyAlignment="1" applyProtection="1">
      <alignment horizontal="left" vertical="center" wrapText="1"/>
    </xf>
    <xf numFmtId="0" fontId="11" fillId="2" borderId="58" xfId="0" applyFont="1" applyFill="1" applyBorder="1" applyAlignment="1" applyProtection="1">
      <alignment horizontal="center" vertical="center" wrapText="1"/>
    </xf>
    <xf numFmtId="0" fontId="11" fillId="2" borderId="43"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5" fillId="0" borderId="42" xfId="0" applyFont="1" applyFill="1" applyBorder="1" applyAlignment="1" applyProtection="1">
      <alignment horizontal="center" vertical="center" wrapText="1"/>
      <protection locked="0"/>
    </xf>
    <xf numFmtId="0" fontId="15" fillId="0" borderId="37"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49"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50" xfId="0" applyFont="1" applyFill="1" applyBorder="1" applyAlignment="1" applyProtection="1">
      <alignment horizontal="center" vertical="center"/>
    </xf>
    <xf numFmtId="0" fontId="15" fillId="0" borderId="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3" xfId="0" applyFont="1" applyFill="1" applyBorder="1" applyAlignment="1" applyProtection="1">
      <alignment horizontal="center" vertical="center"/>
      <protection locked="0"/>
    </xf>
    <xf numFmtId="0" fontId="15" fillId="0" borderId="47"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12" fillId="2" borderId="59" xfId="0" applyFont="1" applyFill="1" applyBorder="1" applyAlignment="1" applyProtection="1">
      <alignment horizontal="left" vertical="center"/>
    </xf>
    <xf numFmtId="0" fontId="12" fillId="2" borderId="60" xfId="0" applyFont="1" applyFill="1" applyBorder="1" applyAlignment="1" applyProtection="1">
      <alignment horizontal="left" vertical="center"/>
    </xf>
    <xf numFmtId="0" fontId="12" fillId="2" borderId="43" xfId="0" applyFont="1" applyFill="1" applyBorder="1" applyAlignment="1" applyProtection="1">
      <alignment horizontal="left" vertical="center"/>
    </xf>
    <xf numFmtId="0" fontId="12" fillId="2" borderId="53" xfId="0" applyFont="1" applyFill="1" applyBorder="1" applyAlignment="1" applyProtection="1">
      <alignment horizontal="left" vertical="center"/>
    </xf>
    <xf numFmtId="0" fontId="11" fillId="0" borderId="60" xfId="3" applyFont="1" applyFill="1" applyBorder="1" applyAlignment="1" applyProtection="1">
      <alignment horizontal="center" vertical="center" textRotation="255"/>
    </xf>
    <xf numFmtId="0" fontId="11" fillId="0" borderId="53" xfId="3" applyFont="1" applyFill="1" applyBorder="1" applyAlignment="1" applyProtection="1">
      <alignment horizontal="center" vertical="center" textRotation="255"/>
    </xf>
    <xf numFmtId="0" fontId="11" fillId="0" borderId="38" xfId="3" applyFont="1" applyFill="1" applyBorder="1" applyAlignment="1" applyProtection="1">
      <alignment horizontal="center" vertical="center" textRotation="255"/>
    </xf>
    <xf numFmtId="0" fontId="11" fillId="0" borderId="71" xfId="3" applyFont="1" applyFill="1" applyBorder="1" applyAlignment="1" applyProtection="1">
      <alignment horizontal="center" vertical="center" textRotation="255"/>
    </xf>
    <xf numFmtId="0" fontId="11" fillId="0" borderId="36" xfId="3" applyFont="1" applyFill="1" applyBorder="1" applyAlignment="1" applyProtection="1">
      <alignment horizontal="center" vertical="center" textRotation="255"/>
    </xf>
    <xf numFmtId="0" fontId="11" fillId="0" borderId="48" xfId="3" applyFont="1" applyFill="1" applyBorder="1" applyAlignment="1" applyProtection="1">
      <alignment horizontal="center" vertical="center" textRotation="255"/>
    </xf>
    <xf numFmtId="38" fontId="16" fillId="2" borderId="132" xfId="1" applyFont="1" applyFill="1" applyBorder="1" applyAlignment="1" applyProtection="1">
      <alignment horizontal="center" vertical="center"/>
    </xf>
    <xf numFmtId="38" fontId="16" fillId="2" borderId="133" xfId="1" applyFont="1" applyFill="1" applyBorder="1" applyAlignment="1" applyProtection="1">
      <alignment horizontal="center" vertical="center"/>
    </xf>
    <xf numFmtId="38" fontId="16" fillId="2" borderId="134" xfId="1" applyFont="1" applyFill="1" applyBorder="1" applyAlignment="1" applyProtection="1">
      <alignment horizontal="center" vertical="center"/>
    </xf>
    <xf numFmtId="38" fontId="16" fillId="2" borderId="79" xfId="1" applyFont="1" applyFill="1" applyBorder="1" applyAlignment="1" applyProtection="1">
      <alignment horizontal="right" vertical="center" wrapText="1"/>
    </xf>
    <xf numFmtId="38" fontId="16" fillId="2" borderId="78" xfId="1" applyFont="1" applyFill="1" applyBorder="1" applyAlignment="1" applyProtection="1">
      <alignment horizontal="right" vertical="center" wrapText="1"/>
    </xf>
    <xf numFmtId="38" fontId="16" fillId="2" borderId="80" xfId="1" applyFont="1" applyFill="1" applyBorder="1" applyAlignment="1" applyProtection="1">
      <alignment horizontal="right" vertical="center" wrapText="1"/>
    </xf>
    <xf numFmtId="38" fontId="15" fillId="0" borderId="36" xfId="1" applyFont="1" applyFill="1" applyBorder="1" applyAlignment="1" applyProtection="1">
      <alignment horizontal="right" vertical="center"/>
      <protection locked="0"/>
    </xf>
    <xf numFmtId="38" fontId="15" fillId="0" borderId="42" xfId="1" applyFont="1" applyFill="1" applyBorder="1" applyAlignment="1" applyProtection="1">
      <alignment horizontal="right" vertical="center"/>
      <protection locked="0"/>
    </xf>
    <xf numFmtId="38" fontId="16" fillId="2" borderId="79" xfId="1" applyFont="1" applyFill="1" applyBorder="1" applyAlignment="1" applyProtection="1">
      <alignment horizontal="right" vertical="center"/>
    </xf>
    <xf numFmtId="38" fontId="16" fillId="2" borderId="78" xfId="1" applyFont="1" applyFill="1" applyBorder="1" applyAlignment="1" applyProtection="1">
      <alignment horizontal="right" vertical="center"/>
    </xf>
    <xf numFmtId="0" fontId="11" fillId="2" borderId="87" xfId="3" applyFont="1" applyFill="1" applyBorder="1" applyAlignment="1" applyProtection="1">
      <alignment horizontal="center" vertical="center"/>
    </xf>
    <xf numFmtId="0" fontId="11" fillId="2" borderId="23" xfId="3" applyFont="1" applyFill="1" applyBorder="1" applyAlignment="1" applyProtection="1">
      <alignment horizontal="center" vertical="center"/>
    </xf>
    <xf numFmtId="0" fontId="11" fillId="2" borderId="24" xfId="3" applyFont="1" applyFill="1" applyBorder="1" applyAlignment="1" applyProtection="1">
      <alignment horizontal="center" vertical="center"/>
    </xf>
    <xf numFmtId="38" fontId="15" fillId="0" borderId="60" xfId="1" applyFont="1" applyFill="1" applyBorder="1" applyAlignment="1" applyProtection="1">
      <alignment horizontal="right" vertical="center"/>
      <protection locked="0"/>
    </xf>
    <xf numFmtId="38" fontId="15" fillId="0" borderId="43" xfId="1" applyFont="1" applyFill="1" applyBorder="1" applyAlignment="1" applyProtection="1">
      <alignment horizontal="right" vertical="center"/>
      <protection locked="0"/>
    </xf>
    <xf numFmtId="0" fontId="15" fillId="2" borderId="87" xfId="3" applyFont="1" applyFill="1" applyBorder="1" applyAlignment="1" applyProtection="1">
      <alignment horizontal="center" vertical="center"/>
    </xf>
    <xf numFmtId="0" fontId="15" fillId="2" borderId="23" xfId="3" applyFont="1" applyFill="1" applyBorder="1" applyAlignment="1" applyProtection="1">
      <alignment horizontal="center" vertical="center"/>
    </xf>
    <xf numFmtId="38" fontId="15" fillId="0" borderId="38" xfId="1" applyFont="1" applyFill="1" applyBorder="1" applyAlignment="1" applyProtection="1">
      <alignment horizontal="right" vertical="center"/>
      <protection locked="0"/>
    </xf>
    <xf numFmtId="38" fontId="15" fillId="0" borderId="39" xfId="1" applyFont="1" applyFill="1" applyBorder="1" applyAlignment="1" applyProtection="1">
      <alignment horizontal="right" vertical="center"/>
      <protection locked="0"/>
    </xf>
    <xf numFmtId="0" fontId="12" fillId="2" borderId="77" xfId="3" applyFont="1" applyFill="1" applyBorder="1" applyAlignment="1" applyProtection="1">
      <alignment horizontal="left" vertical="center"/>
    </xf>
    <xf numFmtId="0" fontId="12" fillId="2" borderId="78" xfId="3" applyFont="1" applyFill="1" applyBorder="1" applyAlignment="1" applyProtection="1">
      <alignment horizontal="left" vertical="center"/>
    </xf>
    <xf numFmtId="0" fontId="12" fillId="2" borderId="80" xfId="3" applyFont="1" applyFill="1" applyBorder="1" applyAlignment="1" applyProtection="1">
      <alignment horizontal="left" vertical="center"/>
    </xf>
    <xf numFmtId="0" fontId="11" fillId="0" borderId="56" xfId="3" applyFont="1" applyFill="1" applyBorder="1" applyAlignment="1" applyProtection="1">
      <alignment horizontal="center" vertical="center" wrapText="1"/>
    </xf>
    <xf numFmtId="0" fontId="11" fillId="0" borderId="42"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wrapText="1"/>
    </xf>
    <xf numFmtId="0" fontId="11" fillId="0" borderId="70" xfId="3" applyFont="1" applyFill="1" applyBorder="1" applyAlignment="1" applyProtection="1">
      <alignment horizontal="left" vertical="center"/>
    </xf>
    <xf numFmtId="0" fontId="11" fillId="0" borderId="39" xfId="3" applyFont="1" applyFill="1" applyBorder="1" applyAlignment="1" applyProtection="1">
      <alignment horizontal="left" vertical="center"/>
    </xf>
    <xf numFmtId="0" fontId="11" fillId="0" borderId="40" xfId="3" applyFont="1" applyFill="1" applyBorder="1" applyAlignment="1" applyProtection="1">
      <alignment horizontal="left" vertical="center"/>
    </xf>
    <xf numFmtId="38" fontId="16" fillId="2" borderId="79" xfId="1" applyFont="1" applyFill="1" applyBorder="1" applyAlignment="1" applyProtection="1">
      <alignment horizontal="right" vertical="center" wrapText="1"/>
      <protection locked="0"/>
    </xf>
    <xf numFmtId="38" fontId="16" fillId="2" borderId="78" xfId="1" applyFont="1" applyFill="1" applyBorder="1" applyAlignment="1" applyProtection="1">
      <alignment horizontal="right" vertical="center" wrapText="1"/>
      <protection locked="0"/>
    </xf>
    <xf numFmtId="38" fontId="16" fillId="2" borderId="137" xfId="1" applyFont="1" applyFill="1" applyBorder="1" applyAlignment="1" applyProtection="1">
      <alignment horizontal="right" vertical="center" wrapText="1"/>
      <protection locked="0"/>
    </xf>
    <xf numFmtId="38" fontId="65" fillId="2" borderId="78" xfId="1" applyFont="1" applyFill="1" applyBorder="1" applyAlignment="1" applyProtection="1">
      <alignment horizontal="left" vertical="center" wrapText="1"/>
      <protection locked="0"/>
    </xf>
    <xf numFmtId="38" fontId="65" fillId="2" borderId="120" xfId="1" applyFont="1" applyFill="1" applyBorder="1" applyAlignment="1" applyProtection="1">
      <alignment horizontal="left" vertical="center" wrapText="1"/>
      <protection locked="0"/>
    </xf>
    <xf numFmtId="177" fontId="20" fillId="0" borderId="0" xfId="3" applyNumberFormat="1" applyFont="1" applyFill="1" applyBorder="1" applyAlignment="1" applyProtection="1">
      <alignment horizontal="left" vertical="top" wrapText="1"/>
    </xf>
    <xf numFmtId="0" fontId="20" fillId="0" borderId="0" xfId="3" applyFont="1" applyBorder="1" applyAlignment="1" applyProtection="1">
      <alignment horizontal="left" vertical="top" wrapText="1"/>
    </xf>
    <xf numFmtId="0" fontId="11" fillId="0" borderId="58" xfId="3" applyFont="1" applyFill="1" applyBorder="1" applyAlignment="1" applyProtection="1">
      <alignment horizontal="left" vertical="center"/>
    </xf>
    <xf numFmtId="0" fontId="11" fillId="0" borderId="43" xfId="3" applyFont="1" applyFill="1" applyBorder="1" applyAlignment="1" applyProtection="1">
      <alignment horizontal="left" vertical="center"/>
    </xf>
    <xf numFmtId="0" fontId="11" fillId="0" borderId="47" xfId="3" applyFont="1" applyFill="1" applyBorder="1" applyAlignment="1" applyProtection="1">
      <alignment horizontal="left" vertical="center"/>
    </xf>
    <xf numFmtId="0" fontId="15" fillId="2" borderId="7" xfId="3" applyFont="1" applyFill="1" applyBorder="1" applyAlignment="1" applyProtection="1">
      <alignment horizontal="center" vertical="center"/>
    </xf>
    <xf numFmtId="38" fontId="15" fillId="0" borderId="36" xfId="1" applyFont="1" applyFill="1" applyBorder="1" applyAlignment="1" applyProtection="1">
      <alignment horizontal="center" vertical="center"/>
      <protection locked="0"/>
    </xf>
    <xf numFmtId="38" fontId="15" fillId="0" borderId="42" xfId="1" applyFont="1" applyFill="1" applyBorder="1" applyAlignment="1" applyProtection="1">
      <alignment horizontal="center" vertical="center"/>
      <protection locked="0"/>
    </xf>
    <xf numFmtId="38" fontId="15" fillId="0" borderId="37" xfId="1" applyFont="1" applyFill="1" applyBorder="1" applyAlignment="1" applyProtection="1">
      <alignment horizontal="center" vertical="center"/>
      <protection locked="0"/>
    </xf>
    <xf numFmtId="38" fontId="15" fillId="0" borderId="38" xfId="1" applyFont="1" applyFill="1" applyBorder="1" applyAlignment="1" applyProtection="1">
      <alignment horizontal="center" vertical="center"/>
      <protection locked="0"/>
    </xf>
    <xf numFmtId="38" fontId="15" fillId="0" borderId="39" xfId="1" applyFont="1" applyFill="1" applyBorder="1" applyAlignment="1" applyProtection="1">
      <alignment horizontal="center" vertical="center"/>
      <protection locked="0"/>
    </xf>
    <xf numFmtId="38" fontId="15" fillId="0" borderId="40" xfId="1" applyFont="1" applyFill="1" applyBorder="1" applyAlignment="1" applyProtection="1">
      <alignment horizontal="center" vertical="center"/>
      <protection locked="0"/>
    </xf>
    <xf numFmtId="38" fontId="15" fillId="0" borderId="125" xfId="1" applyFont="1" applyFill="1" applyBorder="1" applyAlignment="1" applyProtection="1">
      <alignment horizontal="center" vertical="center"/>
    </xf>
    <xf numFmtId="38" fontId="15" fillId="0" borderId="126" xfId="1" applyFont="1" applyFill="1" applyBorder="1" applyAlignment="1" applyProtection="1">
      <alignment horizontal="center" vertical="center"/>
    </xf>
    <xf numFmtId="38" fontId="15" fillId="0" borderId="127" xfId="1" applyFont="1" applyFill="1" applyBorder="1" applyAlignment="1" applyProtection="1">
      <alignment horizontal="center" vertical="center"/>
    </xf>
    <xf numFmtId="0" fontId="15" fillId="2" borderId="87" xfId="3" applyFont="1" applyFill="1" applyBorder="1" applyAlignment="1" applyProtection="1">
      <alignment horizontal="center" vertical="center" wrapText="1"/>
    </xf>
    <xf numFmtId="0" fontId="15" fillId="2" borderId="23" xfId="3" applyFont="1" applyFill="1" applyBorder="1" applyAlignment="1" applyProtection="1">
      <alignment horizontal="center" vertical="center" wrapText="1"/>
    </xf>
    <xf numFmtId="0" fontId="15" fillId="2" borderId="24" xfId="3" applyFont="1" applyFill="1" applyBorder="1" applyAlignment="1" applyProtection="1">
      <alignment horizontal="center" vertical="center" wrapText="1"/>
    </xf>
    <xf numFmtId="0" fontId="11" fillId="2" borderId="4" xfId="3" applyFont="1" applyFill="1" applyBorder="1" applyAlignment="1" applyProtection="1">
      <alignment horizontal="left" vertical="center" wrapText="1"/>
    </xf>
    <xf numFmtId="0" fontId="11" fillId="2" borderId="5" xfId="3" applyFont="1" applyFill="1" applyBorder="1" applyAlignment="1" applyProtection="1">
      <alignment horizontal="left" vertical="center" wrapText="1"/>
    </xf>
    <xf numFmtId="0" fontId="11" fillId="2" borderId="1" xfId="3" applyFont="1" applyFill="1" applyBorder="1" applyAlignment="1" applyProtection="1">
      <alignment horizontal="center" vertical="center" wrapText="1"/>
    </xf>
    <xf numFmtId="0" fontId="11" fillId="2" borderId="2"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38" fontId="15" fillId="0" borderId="43" xfId="1" applyFont="1" applyFill="1" applyBorder="1" applyAlignment="1" applyProtection="1">
      <alignment horizontal="left" vertical="center"/>
      <protection locked="0"/>
    </xf>
    <xf numFmtId="38" fontId="15" fillId="0" borderId="47" xfId="1" applyFont="1" applyFill="1" applyBorder="1" applyAlignment="1" applyProtection="1">
      <alignment horizontal="left" vertical="center"/>
      <protection locked="0"/>
    </xf>
    <xf numFmtId="0" fontId="11" fillId="2" borderId="5" xfId="3" applyFont="1" applyFill="1" applyBorder="1" applyAlignment="1" applyProtection="1">
      <alignment horizontal="center" vertical="center" wrapText="1"/>
    </xf>
    <xf numFmtId="0" fontId="11" fillId="2" borderId="6" xfId="3" applyFont="1" applyFill="1" applyBorder="1" applyAlignment="1" applyProtection="1">
      <alignment horizontal="center" vertical="center" wrapText="1"/>
    </xf>
    <xf numFmtId="0" fontId="39" fillId="0" borderId="0" xfId="3" applyFont="1" applyFill="1" applyAlignment="1" applyProtection="1">
      <alignment horizontal="left" vertical="center" wrapText="1"/>
    </xf>
    <xf numFmtId="0" fontId="33" fillId="0" borderId="0" xfId="3" applyFont="1" applyFill="1" applyAlignment="1" applyProtection="1">
      <alignment horizontal="left" vertical="center" wrapText="1"/>
    </xf>
    <xf numFmtId="0" fontId="33" fillId="0" borderId="0" xfId="3" applyFont="1" applyAlignment="1" applyProtection="1">
      <alignment horizontal="left" vertical="center" wrapText="1"/>
    </xf>
    <xf numFmtId="0" fontId="11" fillId="0" borderId="0" xfId="3" applyFont="1" applyFill="1" applyBorder="1" applyAlignment="1" applyProtection="1">
      <alignment horizontal="left" vertical="center" wrapText="1" shrinkToFit="1"/>
    </xf>
    <xf numFmtId="0" fontId="11" fillId="0" borderId="0" xfId="3" applyFont="1" applyFill="1" applyBorder="1" applyAlignment="1" applyProtection="1">
      <alignment horizontal="left" vertical="center" wrapText="1"/>
    </xf>
    <xf numFmtId="0" fontId="12" fillId="2" borderId="77" xfId="3" applyFont="1" applyFill="1" applyBorder="1" applyAlignment="1" applyProtection="1">
      <alignment horizontal="left" vertical="center" wrapText="1"/>
    </xf>
    <xf numFmtId="0" fontId="12" fillId="2" borderId="78" xfId="3" applyFont="1" applyFill="1" applyBorder="1" applyAlignment="1" applyProtection="1">
      <alignment horizontal="left" vertical="center" wrapText="1"/>
    </xf>
    <xf numFmtId="0" fontId="15" fillId="0" borderId="81" xfId="3" applyFont="1" applyFill="1" applyBorder="1" applyAlignment="1" applyProtection="1">
      <alignment horizontal="center" vertical="center"/>
      <protection locked="0"/>
    </xf>
    <xf numFmtId="0" fontId="11" fillId="0" borderId="0" xfId="3" applyFont="1" applyFill="1" applyAlignment="1" applyProtection="1">
      <alignment horizontal="center" vertical="top"/>
    </xf>
    <xf numFmtId="0" fontId="15" fillId="0" borderId="83" xfId="3" applyFont="1" applyFill="1" applyBorder="1" applyAlignment="1" applyProtection="1">
      <alignment horizontal="center" vertical="center"/>
      <protection locked="0"/>
    </xf>
    <xf numFmtId="0" fontId="20" fillId="2" borderId="79" xfId="3" applyFont="1" applyFill="1" applyBorder="1" applyAlignment="1" applyProtection="1">
      <alignment horizontal="center" vertical="center" shrinkToFit="1"/>
    </xf>
    <xf numFmtId="0" fontId="20" fillId="2" borderId="78" xfId="3" applyFont="1" applyFill="1" applyBorder="1" applyAlignment="1" applyProtection="1">
      <alignment horizontal="center" vertical="center" shrinkToFit="1"/>
    </xf>
    <xf numFmtId="0" fontId="20" fillId="2" borderId="120" xfId="3" applyFont="1" applyFill="1" applyBorder="1" applyAlignment="1" applyProtection="1">
      <alignment horizontal="center" vertical="center" shrinkToFit="1"/>
    </xf>
    <xf numFmtId="0" fontId="11" fillId="0" borderId="37" xfId="3" applyFont="1" applyFill="1" applyBorder="1" applyAlignment="1" applyProtection="1">
      <alignment horizontal="center" vertical="center"/>
    </xf>
    <xf numFmtId="0" fontId="11" fillId="0" borderId="82" xfId="3" applyFont="1" applyFill="1" applyBorder="1" applyAlignment="1" applyProtection="1">
      <alignment horizontal="center" vertical="center"/>
    </xf>
    <xf numFmtId="0" fontId="11" fillId="0" borderId="54" xfId="3" applyFont="1" applyFill="1" applyBorder="1" applyAlignment="1" applyProtection="1">
      <alignment horizontal="center" vertical="center"/>
    </xf>
    <xf numFmtId="0" fontId="15" fillId="0" borderId="82" xfId="3" applyFont="1" applyFill="1" applyBorder="1" applyAlignment="1" applyProtection="1">
      <alignment horizontal="center" vertical="center"/>
      <protection locked="0"/>
    </xf>
    <xf numFmtId="0" fontId="11" fillId="2" borderId="7" xfId="3" applyFont="1" applyFill="1" applyBorder="1" applyAlignment="1" applyProtection="1">
      <alignment horizontal="center" vertical="center" wrapText="1"/>
    </xf>
    <xf numFmtId="0" fontId="11" fillId="2" borderId="1" xfId="3" applyFont="1" applyFill="1" applyBorder="1" applyAlignment="1" applyProtection="1">
      <alignment horizontal="center" vertical="center" shrinkToFit="1"/>
    </xf>
    <xf numFmtId="0" fontId="11" fillId="2" borderId="2" xfId="3" applyFont="1" applyFill="1" applyBorder="1" applyAlignment="1" applyProtection="1">
      <alignment horizontal="center" vertical="center" shrinkToFit="1"/>
    </xf>
    <xf numFmtId="0" fontId="11" fillId="2" borderId="3" xfId="3" applyFont="1" applyFill="1" applyBorder="1" applyAlignment="1" applyProtection="1">
      <alignment horizontal="center" vertical="center" shrinkToFit="1"/>
    </xf>
    <xf numFmtId="0" fontId="11" fillId="2" borderId="25" xfId="3" applyFont="1" applyFill="1" applyBorder="1" applyAlignment="1" applyProtection="1">
      <alignment horizontal="center" vertical="center" wrapText="1"/>
    </xf>
    <xf numFmtId="0" fontId="11" fillId="2" borderId="4" xfId="3" applyFont="1" applyFill="1" applyBorder="1" applyAlignment="1" applyProtection="1">
      <alignment horizontal="left" vertical="center"/>
    </xf>
    <xf numFmtId="0" fontId="11" fillId="2" borderId="5" xfId="3" applyFont="1" applyFill="1" applyBorder="1" applyAlignment="1" applyProtection="1">
      <alignment horizontal="left" vertical="center"/>
    </xf>
    <xf numFmtId="0" fontId="11" fillId="2" borderId="6" xfId="3" applyFont="1" applyFill="1" applyBorder="1" applyAlignment="1" applyProtection="1">
      <alignment horizontal="left" vertical="center"/>
    </xf>
    <xf numFmtId="0" fontId="11" fillId="2" borderId="6" xfId="3" applyFont="1" applyFill="1" applyBorder="1" applyAlignment="1" applyProtection="1">
      <alignment horizontal="left" vertical="center" wrapText="1"/>
    </xf>
    <xf numFmtId="38" fontId="15" fillId="0" borderId="39" xfId="1" applyFont="1" applyFill="1" applyBorder="1" applyAlignment="1" applyProtection="1">
      <alignment horizontal="left" vertical="center"/>
      <protection locked="0"/>
    </xf>
    <xf numFmtId="38" fontId="15" fillId="0" borderId="40" xfId="1" applyFont="1" applyFill="1" applyBorder="1" applyAlignment="1" applyProtection="1">
      <alignment horizontal="left" vertical="center"/>
      <protection locked="0"/>
    </xf>
    <xf numFmtId="0" fontId="11" fillId="0" borderId="39" xfId="3" applyFont="1" applyFill="1" applyBorder="1" applyAlignment="1" applyProtection="1">
      <alignment horizontal="left" vertical="center" shrinkToFit="1"/>
    </xf>
    <xf numFmtId="38" fontId="15" fillId="6" borderId="81" xfId="1" applyFont="1" applyFill="1" applyBorder="1" applyAlignment="1" applyProtection="1">
      <alignment horizontal="right" vertical="center"/>
    </xf>
    <xf numFmtId="38" fontId="15" fillId="6" borderId="86" xfId="1" applyFont="1" applyFill="1" applyBorder="1" applyAlignment="1" applyProtection="1">
      <alignment horizontal="right" vertical="center"/>
    </xf>
    <xf numFmtId="38" fontId="15" fillId="6" borderId="124" xfId="1" applyFont="1" applyFill="1" applyBorder="1" applyAlignment="1" applyProtection="1">
      <alignment horizontal="right" vertical="center"/>
    </xf>
    <xf numFmtId="0" fontId="11" fillId="0" borderId="9" xfId="3" applyFont="1" applyFill="1" applyBorder="1" applyAlignment="1" applyProtection="1">
      <alignment horizontal="center" vertical="center" textRotation="255"/>
    </xf>
    <xf numFmtId="0" fontId="11" fillId="0" borderId="49" xfId="3" applyFont="1" applyFill="1" applyBorder="1" applyAlignment="1" applyProtection="1">
      <alignment horizontal="center" vertical="center" textRotation="255"/>
    </xf>
    <xf numFmtId="38" fontId="15" fillId="6" borderId="143" xfId="1" applyFont="1" applyFill="1" applyBorder="1" applyAlignment="1" applyProtection="1">
      <alignment horizontal="center" vertical="center"/>
    </xf>
    <xf numFmtId="38" fontId="15" fillId="6" borderId="144" xfId="1" applyFont="1" applyFill="1" applyBorder="1" applyAlignment="1" applyProtection="1">
      <alignment horizontal="center" vertical="center"/>
    </xf>
    <xf numFmtId="38" fontId="15" fillId="6" borderId="60" xfId="1" applyFont="1" applyFill="1" applyBorder="1" applyAlignment="1" applyProtection="1">
      <alignment horizontal="right" vertical="center"/>
    </xf>
    <xf numFmtId="38" fontId="15" fillId="6" borderId="43" xfId="1" applyFont="1" applyFill="1" applyBorder="1" applyAlignment="1" applyProtection="1">
      <alignment horizontal="right" vertical="center"/>
    </xf>
    <xf numFmtId="38" fontId="15" fillId="6" borderId="128" xfId="1" applyFont="1" applyFill="1" applyBorder="1" applyAlignment="1" applyProtection="1">
      <alignment horizontal="right" vertical="center"/>
      <protection locked="0"/>
    </xf>
    <xf numFmtId="38" fontId="15" fillId="6" borderId="129" xfId="1" applyFont="1" applyFill="1" applyBorder="1" applyAlignment="1" applyProtection="1">
      <alignment horizontal="right" vertical="center"/>
      <protection locked="0"/>
    </xf>
    <xf numFmtId="38" fontId="15" fillId="6" borderId="130" xfId="1" applyFont="1" applyFill="1" applyBorder="1" applyAlignment="1" applyProtection="1">
      <alignment horizontal="right" vertical="center"/>
      <protection locked="0"/>
    </xf>
    <xf numFmtId="38" fontId="15" fillId="6" borderId="47" xfId="1" applyFont="1" applyFill="1" applyBorder="1" applyAlignment="1" applyProtection="1">
      <alignment horizontal="right" vertical="center"/>
    </xf>
    <xf numFmtId="38" fontId="15" fillId="6" borderId="38" xfId="1" applyFont="1" applyFill="1" applyBorder="1" applyAlignment="1" applyProtection="1">
      <alignment horizontal="right" vertical="center"/>
    </xf>
    <xf numFmtId="38" fontId="15" fillId="6" borderId="140" xfId="1" applyFont="1" applyFill="1" applyBorder="1" applyAlignment="1" applyProtection="1">
      <alignment horizontal="right" vertical="center"/>
      <protection locked="0"/>
    </xf>
    <xf numFmtId="38" fontId="15" fillId="6" borderId="141" xfId="1" applyFont="1" applyFill="1" applyBorder="1" applyAlignment="1" applyProtection="1">
      <alignment horizontal="right" vertical="center"/>
      <protection locked="0"/>
    </xf>
    <xf numFmtId="38" fontId="15" fillId="6" borderId="142" xfId="1" applyFont="1" applyFill="1" applyBorder="1" applyAlignment="1" applyProtection="1">
      <alignment horizontal="right" vertical="center"/>
      <protection locked="0"/>
    </xf>
    <xf numFmtId="0" fontId="13" fillId="2" borderId="87" xfId="3" applyFont="1" applyFill="1" applyBorder="1" applyAlignment="1" applyProtection="1">
      <alignment horizontal="right" vertical="center"/>
    </xf>
    <xf numFmtId="0" fontId="13" fillId="2" borderId="23" xfId="3" applyFont="1" applyFill="1" applyBorder="1" applyAlignment="1" applyProtection="1">
      <alignment horizontal="right" vertical="center"/>
    </xf>
    <xf numFmtId="0" fontId="18" fillId="2" borderId="87" xfId="3" applyFont="1" applyFill="1" applyBorder="1" applyAlignment="1" applyProtection="1">
      <alignment horizontal="center" vertical="center" shrinkToFit="1"/>
    </xf>
    <xf numFmtId="0" fontId="18" fillId="2" borderId="23" xfId="3" applyFont="1" applyFill="1" applyBorder="1" applyAlignment="1" applyProtection="1">
      <alignment horizontal="center" vertical="center" shrinkToFit="1"/>
    </xf>
    <xf numFmtId="0" fontId="18" fillId="2" borderId="24" xfId="3" applyFont="1" applyFill="1" applyBorder="1" applyAlignment="1" applyProtection="1">
      <alignment horizontal="center" vertical="center" shrinkToFit="1"/>
    </xf>
    <xf numFmtId="0" fontId="18" fillId="0" borderId="116" xfId="3" applyFont="1" applyBorder="1" applyAlignment="1" applyProtection="1">
      <alignment horizontal="center" vertical="center" wrapText="1"/>
      <protection locked="0"/>
    </xf>
    <xf numFmtId="0" fontId="18" fillId="0" borderId="108" xfId="3" applyFont="1" applyBorder="1" applyAlignment="1" applyProtection="1">
      <alignment horizontal="center" vertical="center" wrapText="1"/>
      <protection locked="0"/>
    </xf>
    <xf numFmtId="0" fontId="18" fillId="0" borderId="109" xfId="3" applyFont="1" applyBorder="1" applyAlignment="1" applyProtection="1">
      <alignment horizontal="center" vertical="center" wrapText="1"/>
      <protection locked="0"/>
    </xf>
    <xf numFmtId="0" fontId="18" fillId="2" borderId="112" xfId="3" applyFont="1" applyFill="1" applyBorder="1" applyAlignment="1" applyProtection="1">
      <alignment horizontal="center" vertical="center" wrapText="1"/>
    </xf>
    <xf numFmtId="0" fontId="18" fillId="2" borderId="23" xfId="3" applyFont="1" applyFill="1" applyBorder="1" applyAlignment="1" applyProtection="1">
      <alignment horizontal="center" vertical="center"/>
    </xf>
    <xf numFmtId="0" fontId="18" fillId="2" borderId="24" xfId="3" applyFont="1" applyFill="1" applyBorder="1" applyAlignment="1" applyProtection="1">
      <alignment horizontal="center" vertical="center"/>
    </xf>
    <xf numFmtId="0" fontId="18" fillId="0" borderId="87" xfId="3" applyFont="1" applyBorder="1" applyAlignment="1" applyProtection="1">
      <alignment horizontal="left" vertical="center" wrapText="1"/>
      <protection locked="0"/>
    </xf>
    <xf numFmtId="0" fontId="18" fillId="0" borderId="23" xfId="3" applyFont="1" applyBorder="1" applyAlignment="1" applyProtection="1">
      <alignment horizontal="left" vertical="center" wrapText="1"/>
      <protection locked="0"/>
    </xf>
    <xf numFmtId="0" fontId="18" fillId="0" borderId="113" xfId="3" applyFont="1" applyBorder="1" applyAlignment="1" applyProtection="1">
      <alignment horizontal="left" vertical="center" wrapText="1"/>
      <protection locked="0"/>
    </xf>
    <xf numFmtId="0" fontId="18" fillId="2" borderId="112" xfId="3" applyFont="1" applyFill="1" applyBorder="1" applyAlignment="1" applyProtection="1">
      <alignment horizontal="center" vertical="center"/>
    </xf>
    <xf numFmtId="0" fontId="18" fillId="2" borderId="115" xfId="3" applyFont="1" applyFill="1" applyBorder="1" applyAlignment="1" applyProtection="1">
      <alignment horizontal="center" vertical="center" wrapText="1"/>
    </xf>
    <xf numFmtId="0" fontId="18" fillId="2" borderId="2" xfId="3" applyFont="1" applyFill="1" applyBorder="1" applyAlignment="1" applyProtection="1">
      <alignment horizontal="center" vertical="center"/>
    </xf>
    <xf numFmtId="0" fontId="18" fillId="2" borderId="3" xfId="3" applyFont="1" applyFill="1" applyBorder="1" applyAlignment="1" applyProtection="1">
      <alignment horizontal="center" vertical="center"/>
    </xf>
    <xf numFmtId="0" fontId="18" fillId="0" borderId="1" xfId="3" applyFont="1" applyBorder="1" applyAlignment="1" applyProtection="1">
      <alignment horizontal="left" vertical="center" wrapText="1"/>
      <protection locked="0"/>
    </xf>
    <xf numFmtId="0" fontId="18" fillId="0" borderId="2" xfId="3" applyFont="1" applyBorder="1" applyAlignment="1" applyProtection="1">
      <alignment horizontal="left" vertical="center" wrapText="1"/>
      <protection locked="0"/>
    </xf>
    <xf numFmtId="38" fontId="18" fillId="0" borderId="23" xfId="1" applyFont="1" applyBorder="1" applyAlignment="1" applyProtection="1">
      <alignment horizontal="right" vertical="center"/>
      <protection locked="0"/>
    </xf>
    <xf numFmtId="180" fontId="18" fillId="2" borderId="23" xfId="3" applyNumberFormat="1" applyFont="1" applyFill="1" applyBorder="1" applyAlignment="1" applyProtection="1">
      <alignment horizontal="left" vertical="center"/>
    </xf>
    <xf numFmtId="180" fontId="18" fillId="2" borderId="113" xfId="3" applyNumberFormat="1" applyFont="1" applyFill="1" applyBorder="1" applyAlignment="1" applyProtection="1">
      <alignment horizontal="left" vertical="center"/>
    </xf>
    <xf numFmtId="0" fontId="18" fillId="0" borderId="23" xfId="3" applyFont="1" applyBorder="1" applyAlignment="1" applyProtection="1">
      <alignment horizontal="center" vertical="center"/>
      <protection locked="0"/>
    </xf>
    <xf numFmtId="0" fontId="18" fillId="2" borderId="87" xfId="3" applyFont="1" applyFill="1" applyBorder="1" applyAlignment="1" applyProtection="1">
      <alignment horizontal="center" vertical="center"/>
    </xf>
    <xf numFmtId="0" fontId="18" fillId="2" borderId="113" xfId="3" applyFont="1" applyFill="1" applyBorder="1" applyAlignment="1" applyProtection="1">
      <alignment horizontal="center" vertical="center"/>
    </xf>
    <xf numFmtId="0" fontId="18" fillId="2" borderId="114" xfId="3" applyFont="1" applyFill="1" applyBorder="1" applyAlignment="1" applyProtection="1">
      <alignment horizontal="center" vertical="center" wrapText="1"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0" borderId="87" xfId="3" applyFont="1" applyFill="1" applyBorder="1" applyAlignment="1" applyProtection="1">
      <alignment horizontal="left" vertical="center" wrapText="1" shrinkToFit="1"/>
      <protection locked="0"/>
    </xf>
    <xf numFmtId="0" fontId="18" fillId="0" borderId="23" xfId="3" applyFont="1" applyFill="1" applyBorder="1" applyAlignment="1" applyProtection="1">
      <alignment horizontal="left" vertical="center" wrapText="1" shrinkToFit="1"/>
      <protection locked="0"/>
    </xf>
    <xf numFmtId="0" fontId="18" fillId="0" borderId="113" xfId="3" applyFont="1" applyFill="1" applyBorder="1" applyAlignment="1" applyProtection="1">
      <alignment horizontal="left" vertical="center" wrapText="1" shrinkToFit="1"/>
      <protection locked="0"/>
    </xf>
    <xf numFmtId="179" fontId="18" fillId="0" borderId="87" xfId="3" applyNumberFormat="1" applyFont="1" applyFill="1" applyBorder="1" applyAlignment="1" applyProtection="1">
      <alignment horizontal="center" vertical="center"/>
      <protection locked="0"/>
    </xf>
    <xf numFmtId="179" fontId="18" fillId="0" borderId="23" xfId="3" applyNumberFormat="1" applyFont="1" applyFill="1" applyBorder="1" applyAlignment="1" applyProtection="1">
      <alignment horizontal="center" vertical="center"/>
      <protection locked="0"/>
    </xf>
    <xf numFmtId="0" fontId="18" fillId="2" borderId="87"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24" xfId="0" applyFont="1" applyFill="1" applyBorder="1" applyAlignment="1" applyProtection="1">
      <alignment horizontal="center" vertical="center"/>
    </xf>
    <xf numFmtId="0" fontId="18" fillId="0" borderId="113" xfId="3" applyFont="1" applyBorder="1" applyAlignment="1" applyProtection="1">
      <alignment horizontal="center" vertical="center"/>
      <protection locked="0"/>
    </xf>
    <xf numFmtId="179" fontId="18" fillId="2" borderId="112" xfId="3" applyNumberFormat="1" applyFont="1" applyFill="1" applyBorder="1" applyAlignment="1" applyProtection="1">
      <alignment horizontal="center" vertical="center"/>
    </xf>
    <xf numFmtId="179" fontId="18" fillId="2" borderId="23" xfId="3" applyNumberFormat="1" applyFont="1" applyFill="1" applyBorder="1" applyAlignment="1" applyProtection="1">
      <alignment horizontal="center" vertical="center"/>
    </xf>
    <xf numFmtId="179" fontId="18" fillId="2" borderId="24" xfId="3" applyNumberFormat="1" applyFont="1" applyFill="1" applyBorder="1" applyAlignment="1" applyProtection="1">
      <alignment horizontal="center" vertical="center"/>
    </xf>
    <xf numFmtId="179" fontId="18" fillId="0" borderId="87" xfId="3" applyNumberFormat="1" applyFont="1" applyFill="1" applyBorder="1" applyAlignment="1" applyProtection="1">
      <alignment horizontal="left" vertical="center"/>
      <protection locked="0"/>
    </xf>
    <xf numFmtId="179" fontId="18" fillId="0" borderId="23" xfId="3" applyNumberFormat="1" applyFont="1" applyFill="1" applyBorder="1" applyAlignment="1" applyProtection="1">
      <alignment horizontal="left" vertical="center"/>
      <protection locked="0"/>
    </xf>
    <xf numFmtId="179" fontId="18" fillId="0" borderId="113" xfId="3" applyNumberFormat="1" applyFont="1" applyFill="1" applyBorder="1" applyAlignment="1" applyProtection="1">
      <alignment horizontal="left" vertical="center"/>
      <protection locked="0"/>
    </xf>
    <xf numFmtId="179" fontId="18" fillId="0" borderId="4" xfId="3" applyNumberFormat="1" applyFont="1" applyFill="1" applyBorder="1" applyAlignment="1" applyProtection="1">
      <alignment horizontal="center" vertical="center"/>
      <protection locked="0"/>
    </xf>
    <xf numFmtId="179" fontId="18" fillId="0" borderId="5" xfId="3" applyNumberFormat="1"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49" fontId="18" fillId="0" borderId="5" xfId="3" applyNumberFormat="1" applyFont="1" applyBorder="1" applyAlignment="1" applyProtection="1">
      <alignment horizontal="center" vertical="center"/>
      <protection locked="0"/>
    </xf>
    <xf numFmtId="49" fontId="18" fillId="0" borderId="117" xfId="3" applyNumberFormat="1" applyFont="1" applyBorder="1" applyAlignment="1" applyProtection="1">
      <alignment horizontal="center" vertical="center"/>
      <protection locked="0"/>
    </xf>
    <xf numFmtId="0" fontId="18" fillId="2" borderId="106" xfId="3" applyFont="1" applyFill="1" applyBorder="1" applyAlignment="1" applyProtection="1">
      <alignment horizontal="center" vertical="center"/>
    </xf>
    <xf numFmtId="0" fontId="18" fillId="2" borderId="107" xfId="3" applyFont="1" applyFill="1" applyBorder="1" applyAlignment="1" applyProtection="1">
      <alignment horizontal="center" vertical="center"/>
    </xf>
    <xf numFmtId="0" fontId="18" fillId="2" borderId="110" xfId="3" applyFont="1" applyFill="1" applyBorder="1" applyAlignment="1" applyProtection="1">
      <alignment horizontal="center" vertical="center"/>
    </xf>
    <xf numFmtId="0" fontId="18" fillId="0" borderId="111" xfId="3" applyFont="1" applyFill="1" applyBorder="1" applyAlignment="1" applyProtection="1">
      <alignment horizontal="center" vertical="center"/>
      <protection locked="0"/>
    </xf>
    <xf numFmtId="0" fontId="18" fillId="0" borderId="107" xfId="3" applyFont="1" applyFill="1" applyBorder="1" applyAlignment="1" applyProtection="1">
      <alignment horizontal="center" vertical="center"/>
      <protection locked="0"/>
    </xf>
    <xf numFmtId="179" fontId="18" fillId="2" borderId="103" xfId="3" applyNumberFormat="1" applyFont="1" applyFill="1" applyBorder="1" applyAlignment="1" applyProtection="1">
      <alignment horizontal="center" vertical="center" wrapText="1"/>
    </xf>
    <xf numFmtId="179" fontId="18" fillId="2" borderId="104" xfId="3" applyNumberFormat="1" applyFont="1" applyFill="1" applyBorder="1" applyAlignment="1" applyProtection="1">
      <alignment horizontal="center" vertical="center" wrapText="1"/>
    </xf>
    <xf numFmtId="0" fontId="18" fillId="0" borderId="103" xfId="3" applyFont="1" applyFill="1" applyBorder="1" applyAlignment="1" applyProtection="1">
      <alignment horizontal="center" vertical="center"/>
      <protection locked="0"/>
    </xf>
    <xf numFmtId="0" fontId="18" fillId="0" borderId="104" xfId="3" applyFont="1" applyFill="1" applyBorder="1" applyAlignment="1" applyProtection="1">
      <alignment horizontal="center" vertical="center"/>
      <protection locked="0"/>
    </xf>
    <xf numFmtId="0" fontId="18" fillId="0" borderId="105" xfId="3" applyFont="1" applyFill="1" applyBorder="1" applyAlignment="1" applyProtection="1">
      <alignment horizontal="center" vertical="center"/>
      <protection locked="0"/>
    </xf>
    <xf numFmtId="0" fontId="13" fillId="2" borderId="112"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3" fillId="2" borderId="115" xfId="3" applyFont="1" applyFill="1" applyBorder="1" applyAlignment="1" applyProtection="1">
      <alignment horizontal="center" vertical="center" wrapText="1"/>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87"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3" fillId="2" borderId="24" xfId="3" applyFont="1" applyFill="1" applyBorder="1" applyAlignment="1" applyProtection="1">
      <alignment horizontal="center" vertical="center" shrinkToFit="1"/>
    </xf>
    <xf numFmtId="0" fontId="13" fillId="2" borderId="112" xfId="3" applyFont="1" applyFill="1" applyBorder="1" applyAlignment="1" applyProtection="1">
      <alignment horizontal="center" vertical="center" wrapText="1"/>
    </xf>
    <xf numFmtId="0" fontId="13" fillId="2" borderId="114"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179" fontId="13" fillId="2" borderId="112"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3" fillId="2" borderId="24" xfId="3" applyNumberFormat="1" applyFont="1" applyFill="1" applyBorder="1" applyAlignment="1" applyProtection="1">
      <alignment horizontal="center" vertical="center"/>
    </xf>
    <xf numFmtId="0" fontId="13" fillId="2" borderId="106" xfId="3" applyFont="1" applyFill="1" applyBorder="1" applyAlignment="1" applyProtection="1">
      <alignment horizontal="center" vertical="center"/>
    </xf>
    <xf numFmtId="0" fontId="13" fillId="2" borderId="107" xfId="3" applyFont="1" applyFill="1" applyBorder="1" applyAlignment="1" applyProtection="1">
      <alignment horizontal="center" vertical="center"/>
    </xf>
    <xf numFmtId="0" fontId="13" fillId="2" borderId="110" xfId="3" applyFont="1" applyFill="1" applyBorder="1" applyAlignment="1" applyProtection="1">
      <alignment horizontal="center" vertical="center"/>
    </xf>
    <xf numFmtId="0" fontId="13" fillId="0" borderId="111" xfId="3" applyFont="1" applyFill="1" applyBorder="1" applyAlignment="1" applyProtection="1">
      <alignment horizontal="center" vertical="center"/>
      <protection locked="0"/>
    </xf>
    <xf numFmtId="0" fontId="13" fillId="0" borderId="107" xfId="3" applyFont="1" applyFill="1" applyBorder="1" applyAlignment="1" applyProtection="1">
      <alignment horizontal="center" vertical="center"/>
      <protection locked="0"/>
    </xf>
    <xf numFmtId="179" fontId="13" fillId="2" borderId="103" xfId="3" applyNumberFormat="1" applyFont="1" applyFill="1" applyBorder="1" applyAlignment="1" applyProtection="1">
      <alignment horizontal="center" vertical="center" wrapText="1"/>
    </xf>
    <xf numFmtId="179" fontId="13" fillId="2" borderId="104" xfId="3" applyNumberFormat="1" applyFont="1" applyFill="1" applyBorder="1" applyAlignment="1" applyProtection="1">
      <alignment horizontal="center" vertical="center" wrapText="1"/>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1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patternType="lightGray">
          <bgColor theme="0" tint="-0.14996795556505021"/>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hair">
          <color indexed="64"/>
        </left>
        <right/>
        <top/>
        <bottom/>
      </border>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7"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border diagonalUp="0" diagonalDown="0">
        <left style="thin">
          <color indexed="64"/>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186" formatCode="&quot;原&quot;\-General"/>
      <fill>
        <patternFill patternType="solid">
          <fgColor indexed="64"/>
          <bgColor theme="0" tint="-0.14999847407452621"/>
        </patternFill>
      </fill>
      <alignment horizontal="center" vertical="center" textRotation="0" wrapText="1" indent="0" justifyLastLine="0" shrinkToFit="0" readingOrder="0"/>
      <border diagonalDown="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76"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theme="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80" formatCode="#,##0&quot; 円&quot;;\-#,##0&quot; 円&quot;"/>
      <alignment horizontal="right" vertical="center" textRotation="0" wrapText="0" indent="0" justifyLastLine="0" shrinkToFit="1"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80" formatCode="#,##0&quot; 円&quot;;\-#,##0&quot; 円&quot;"/>
      <alignment horizontal="right" vertical="center" textRotation="0" wrapText="0" indent="0" justifyLastLine="0" shrinkToFit="1"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114"/>
      <tableStyleElement type="firstColumn" dxfId="113"/>
    </tableStyle>
    <tableStyle name="テーブル スタイル 4" pivot="0" count="3">
      <tableStyleElement type="headerRow" dxfId="112"/>
      <tableStyleElement type="totalRow" dxfId="111"/>
      <tableStyleElement type="firstColumn" dxfId="110"/>
    </tableStyle>
    <tableStyle name="テーブル スタイル 5" pivot="0" count="3">
      <tableStyleElement type="headerRow" dxfId="109"/>
      <tableStyleElement type="totalRow" dxfId="108"/>
      <tableStyleElement type="firstColumn" dxfId="107"/>
    </tableStyle>
    <tableStyle name="テーブル スタイル 6" pivot="0" count="3">
      <tableStyleElement type="headerRow" dxfId="106"/>
      <tableStyleElement type="totalRow" dxfId="105"/>
      <tableStyleElement type="firstColumn" dxfId="104"/>
    </tableStyle>
    <tableStyle name="テーブル スタイル 8" pivot="0" count="4">
      <tableStyleElement type="wholeTable" dxfId="103"/>
      <tableStyleElement type="headerRow" dxfId="102"/>
      <tableStyleElement type="totalRow" dxfId="101"/>
      <tableStyleElement type="firstColumn" dxfId="100"/>
    </tableStyle>
  </tableStyles>
  <colors>
    <mruColors>
      <color rgb="FFFF99CC"/>
      <color rgb="FFFFCCFF"/>
      <color rgb="FFFF99FF"/>
      <color rgb="FFFFFFCC"/>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hyperlink" Target="https://www.tokyo-kosha.or.jp/chizai/consultant/index.html" TargetMode="External"/></Relationships>
</file>

<file path=xl/drawings/drawing1.xml><?xml version="1.0" encoding="utf-8"?>
<xdr:wsDr xmlns:xdr="http://schemas.openxmlformats.org/drawingml/2006/spreadsheetDrawing" xmlns:a="http://schemas.openxmlformats.org/drawingml/2006/main">
  <xdr:oneCellAnchor>
    <xdr:from>
      <xdr:col>15</xdr:col>
      <xdr:colOff>44824</xdr:colOff>
      <xdr:row>0</xdr:row>
      <xdr:rowOff>78441</xdr:rowOff>
    </xdr:from>
    <xdr:ext cx="3486404" cy="825867"/>
    <xdr:sp macro="" textlink="">
      <xdr:nvSpPr>
        <xdr:cNvPr id="4" name="正方形/長方形 3"/>
        <xdr:cNvSpPr/>
      </xdr:nvSpPr>
      <xdr:spPr>
        <a:xfrm>
          <a:off x="7070912" y="78441"/>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・必要箇所は過不足なく記入してください。</a:t>
          </a:r>
          <a:endParaRPr lang="ja-JP" altLang="ja-JP" b="0">
            <a:effectLst/>
          </a:endParaRPr>
        </a:p>
        <a:p>
          <a:r>
            <a:rPr lang="ja-JP" altLang="ja-JP" sz="1100" b="0">
              <a:solidFill>
                <a:schemeClr val="dk1"/>
              </a:solidFill>
              <a:effectLst/>
              <a:latin typeface="+mn-lt"/>
              <a:ea typeface="+mn-ea"/>
              <a:cs typeface="+mn-cs"/>
            </a:rPr>
            <a:t>・青いセルは自動転記されますので直接記入不要です。</a:t>
          </a:r>
          <a:endParaRPr lang="ja-JP" altLang="ja-JP" b="0" u="none">
            <a:effectLst/>
          </a:endParaRPr>
        </a:p>
        <a:p>
          <a:r>
            <a:rPr kumimoji="1" lang="ja-JP" altLang="ja-JP" sz="1100" b="0" u="none">
              <a:solidFill>
                <a:schemeClr val="dk1"/>
              </a:solidFill>
              <a:effectLst/>
              <a:latin typeface="+mn-lt"/>
              <a:ea typeface="+mn-ea"/>
              <a:cs typeface="+mn-cs"/>
            </a:rPr>
            <a:t>・文字が</a:t>
          </a:r>
          <a:r>
            <a:rPr kumimoji="1" lang="ja-JP" altLang="en-US" sz="1100" b="0" u="none">
              <a:solidFill>
                <a:schemeClr val="dk1"/>
              </a:solidFill>
              <a:effectLst/>
              <a:latin typeface="+mn-lt"/>
              <a:ea typeface="+mn-ea"/>
              <a:cs typeface="+mn-cs"/>
            </a:rPr>
            <a:t>見えるよう、</a:t>
          </a:r>
          <a:r>
            <a:rPr kumimoji="1" lang="ja-JP" altLang="ja-JP" sz="1100" b="0" u="none">
              <a:solidFill>
                <a:schemeClr val="dk1"/>
              </a:solidFill>
              <a:effectLst/>
              <a:latin typeface="+mn-lt"/>
              <a:ea typeface="+mn-ea"/>
              <a:cs typeface="+mn-cs"/>
            </a:rPr>
            <a:t>行・列を調節してください</a:t>
          </a:r>
          <a:r>
            <a:rPr kumimoji="1" lang="ja-JP" altLang="en-US" sz="1100" b="0" u="none">
              <a:solidFill>
                <a:schemeClr val="dk1"/>
              </a:solidFill>
              <a:effectLst/>
              <a:latin typeface="+mn-lt"/>
              <a:ea typeface="+mn-ea"/>
              <a:cs typeface="+mn-cs"/>
            </a:rPr>
            <a:t>。</a:t>
          </a:r>
          <a:endParaRPr kumimoji="0" lang="en-US" altLang="ja-JP" sz="1100" b="0" u="none">
            <a:solidFill>
              <a:schemeClr val="dk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16329</xdr:colOff>
      <xdr:row>19</xdr:row>
      <xdr:rowOff>17686</xdr:rowOff>
    </xdr:from>
    <xdr:ext cx="5766707" cy="2176237"/>
    <xdr:sp macro="" textlink="">
      <xdr:nvSpPr>
        <xdr:cNvPr id="4" name="正方形/長方形 3"/>
        <xdr:cNvSpPr/>
      </xdr:nvSpPr>
      <xdr:spPr>
        <a:xfrm>
          <a:off x="9486900" y="7365543"/>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20</xdr:row>
      <xdr:rowOff>13610</xdr:rowOff>
    </xdr:from>
    <xdr:to>
      <xdr:col>21</xdr:col>
      <xdr:colOff>10179</xdr:colOff>
      <xdr:row>20</xdr:row>
      <xdr:rowOff>13610</xdr:rowOff>
    </xdr:to>
    <xdr:cxnSp macro="">
      <xdr:nvCxnSpPr>
        <xdr:cNvPr id="5" name="直線矢印コネクタ 4"/>
        <xdr:cNvCxnSpPr/>
      </xdr:nvCxnSpPr>
      <xdr:spPr>
        <a:xfrm>
          <a:off x="9048750" y="7892146"/>
          <a:ext cx="432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26894</xdr:colOff>
      <xdr:row>0</xdr:row>
      <xdr:rowOff>109255</xdr:rowOff>
    </xdr:from>
    <xdr:to>
      <xdr:col>6</xdr:col>
      <xdr:colOff>458894</xdr:colOff>
      <xdr:row>0</xdr:row>
      <xdr:rowOff>109256</xdr:rowOff>
    </xdr:to>
    <xdr:cxnSp macro="">
      <xdr:nvCxnSpPr>
        <xdr:cNvPr id="2" name="直線矢印コネクタ 1"/>
        <xdr:cNvCxnSpPr/>
      </xdr:nvCxnSpPr>
      <xdr:spPr>
        <a:xfrm flipV="1">
          <a:off x="7445188" y="109255"/>
          <a:ext cx="432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4626</xdr:colOff>
      <xdr:row>0</xdr:row>
      <xdr:rowOff>10027</xdr:rowOff>
    </xdr:from>
    <xdr:ext cx="5225862" cy="1009251"/>
    <xdr:sp macro="" textlink="">
      <xdr:nvSpPr>
        <xdr:cNvPr id="5" name="正方形/長方形 4"/>
        <xdr:cNvSpPr/>
      </xdr:nvSpPr>
      <xdr:spPr>
        <a:xfrm>
          <a:off x="7893567" y="10027"/>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mn-lt"/>
              <a:ea typeface="+mn-ea"/>
              <a:cs typeface="+mn-cs"/>
            </a:rPr>
            <a:t>申請にあたっては、以下の要件を満たす必要があります。</a:t>
          </a:r>
          <a:endParaRPr lang="en-US" altLang="ja-JP" sz="1100" b="0" i="0" u="none" strike="noStrike" baseline="0" smtClean="0">
            <a:solidFill>
              <a:sysClr val="windowText" lastClr="000000"/>
            </a:solidFill>
            <a:latin typeface="+mn-lt"/>
            <a:ea typeface="+mn-ea"/>
            <a:cs typeface="+mn-cs"/>
          </a:endParaRPr>
        </a:p>
        <a:p>
          <a:r>
            <a:rPr lang="ja-JP" altLang="en-US" sz="1100" b="0" i="0" u="none" strike="noStrike" baseline="0" smtClean="0">
              <a:solidFill>
                <a:sysClr val="windowText" lastClr="000000"/>
              </a:solidFill>
              <a:latin typeface="+mn-lt"/>
              <a:ea typeface="+mn-ea"/>
              <a:cs typeface="+mn-cs"/>
            </a:rPr>
            <a:t>①</a:t>
          </a:r>
          <a:r>
            <a:rPr lang="ja-JP" altLang="en-US" sz="1100" b="1" i="0" u="sng" strike="noStrike" baseline="0" smtClean="0">
              <a:solidFill>
                <a:sysClr val="windowText" lastClr="000000"/>
              </a:solidFill>
              <a:latin typeface="+mn-lt"/>
              <a:ea typeface="+mn-ea"/>
              <a:cs typeface="+mn-cs"/>
            </a:rPr>
            <a:t>同一のテーマ・内容（経費）</a:t>
          </a:r>
          <a:r>
            <a:rPr lang="ja-JP" altLang="en-US" sz="1100" b="0" i="0" u="sng" strike="noStrike" baseline="0" smtClean="0">
              <a:solidFill>
                <a:sysClr val="windowText" lastClr="000000"/>
              </a:solidFill>
              <a:latin typeface="+mn-lt"/>
              <a:ea typeface="+mn-ea"/>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mn-lt"/>
              <a:ea typeface="+mn-ea"/>
              <a:cs typeface="+mn-cs"/>
            </a:rPr>
            <a:t>②</a:t>
          </a:r>
          <a:r>
            <a:rPr lang="ja-JP" altLang="en-US" sz="1100" b="0" i="0" u="sng" strike="noStrike" baseline="0" smtClean="0">
              <a:solidFill>
                <a:sysClr val="windowText" lastClr="000000"/>
              </a:solidFill>
              <a:latin typeface="+mn-lt"/>
              <a:ea typeface="+mn-ea"/>
              <a:cs typeface="+mn-cs"/>
            </a:rPr>
            <a:t>本助成事業の同一年度の申請は、一事業者につき一申請に限る。</a:t>
          </a:r>
          <a:endParaRPr kumimoji="1" lang="en-US" altLang="ja-JP" sz="1100" b="0" i="0" u="sng" strike="noStrike" baseline="0" smtClean="0">
            <a:solidFill>
              <a:sysClr val="windowText" lastClr="000000"/>
            </a:solidFill>
            <a:latin typeface="+mn-lt"/>
            <a:ea typeface="+mn-ea"/>
            <a:cs typeface="+mn-cs"/>
          </a:endParaRPr>
        </a:p>
        <a:p>
          <a:r>
            <a:rPr kumimoji="1" lang="ja-JP" altLang="en-US" sz="1100" b="0" i="0" u="none" strike="noStrike" baseline="0" smtClean="0">
              <a:solidFill>
                <a:sysClr val="windowText" lastClr="000000"/>
              </a:solidFill>
              <a:latin typeface="+mn-lt"/>
              <a:ea typeface="+mn-ea"/>
              <a:cs typeface="+mn-cs"/>
            </a:rPr>
            <a:t>③</a:t>
          </a:r>
          <a:r>
            <a:rPr kumimoji="1" lang="ja-JP" altLang="en-US" sz="1100" b="1" i="0" u="sng" strike="noStrike" baseline="0" smtClean="0">
              <a:solidFill>
                <a:sysClr val="windowText" lastClr="000000"/>
              </a:solidFill>
              <a:latin typeface="+mn-lt"/>
              <a:ea typeface="+mn-ea"/>
              <a:cs typeface="+mn-cs"/>
            </a:rPr>
            <a:t>同一のテーマ・内容（経費）</a:t>
          </a:r>
          <a:r>
            <a:rPr kumimoji="1" lang="ja-JP" altLang="en-US" sz="1100" b="0" i="0" u="sng" strike="noStrike" baseline="0" smtClean="0">
              <a:solidFill>
                <a:sysClr val="windowText" lastClr="000000"/>
              </a:solidFill>
              <a:latin typeface="+mn-lt"/>
              <a:ea typeface="+mn-ea"/>
              <a:cs typeface="+mn-cs"/>
            </a:rPr>
            <a:t>で、公社が実施する他の助成事業に併願申請していない。</a:t>
          </a:r>
          <a:endParaRPr kumimoji="1" lang="en-US" altLang="ja-JP" sz="1100" u="sng">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19</xdr:col>
      <xdr:colOff>277530</xdr:colOff>
      <xdr:row>28</xdr:row>
      <xdr:rowOff>112806</xdr:rowOff>
    </xdr:from>
    <xdr:ext cx="5681385" cy="1192634"/>
    <xdr:sp macro="" textlink="">
      <xdr:nvSpPr>
        <xdr:cNvPr id="4" name="正方形/長方形 3"/>
        <xdr:cNvSpPr/>
      </xdr:nvSpPr>
      <xdr:spPr>
        <a:xfrm>
          <a:off x="6913280" y="5446806"/>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記入例）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18</xdr:col>
      <xdr:colOff>347756</xdr:colOff>
      <xdr:row>30</xdr:row>
      <xdr:rowOff>146052</xdr:rowOff>
    </xdr:from>
    <xdr:to>
      <xdr:col>19</xdr:col>
      <xdr:colOff>297106</xdr:colOff>
      <xdr:row>30</xdr:row>
      <xdr:rowOff>146053</xdr:rowOff>
    </xdr:to>
    <xdr:cxnSp macro="">
      <xdr:nvCxnSpPr>
        <xdr:cNvPr id="6" name="直線矢印コネクタ 5"/>
        <xdr:cNvCxnSpPr/>
      </xdr:nvCxnSpPr>
      <xdr:spPr>
        <a:xfrm flipV="1">
          <a:off x="6634256" y="5861052"/>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20</xdr:col>
      <xdr:colOff>16624</xdr:colOff>
      <xdr:row>7</xdr:row>
      <xdr:rowOff>8220</xdr:rowOff>
    </xdr:from>
    <xdr:ext cx="3024000" cy="825867"/>
    <xdr:sp macro="" textlink="">
      <xdr:nvSpPr>
        <xdr:cNvPr id="7" name="正方形/長方形 6"/>
        <xdr:cNvSpPr/>
      </xdr:nvSpPr>
      <xdr:spPr>
        <a:xfrm>
          <a:off x="7603006" y="1330514"/>
          <a:ext cx="3024000"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1" u="sng">
              <a:solidFill>
                <a:schemeClr val="tx1"/>
              </a:solidFill>
            </a:rPr>
            <a:t>（２）・（３）</a:t>
          </a:r>
          <a:r>
            <a:rPr kumimoji="1" lang="ja-JP" altLang="en-US" sz="1100" b="0" u="sng">
              <a:solidFill>
                <a:schemeClr val="tx1"/>
              </a:solidFill>
            </a:rPr>
            <a:t>に記入した産業財産権の</a:t>
          </a:r>
          <a:r>
            <a:rPr kumimoji="1" lang="ja-JP" altLang="en-US" sz="1100" b="1" u="sng">
              <a:solidFill>
                <a:schemeClr val="tx1"/>
              </a:solidFill>
            </a:rPr>
            <a:t>特許等公報</a:t>
          </a:r>
          <a:r>
            <a:rPr kumimoji="1" lang="ja-JP" altLang="en-US" sz="1100" b="0" u="sng">
              <a:solidFill>
                <a:schemeClr val="tx1"/>
              </a:solidFill>
            </a:rPr>
            <a:t>を提出してください。</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出願公開前の出願明細書は、記入及び提出不要です。</a:t>
          </a:r>
        </a:p>
      </xdr:txBody>
    </xdr:sp>
    <xdr:clientData/>
  </xdr:oneCellAnchor>
  <xdr:oneCellAnchor>
    <xdr:from>
      <xdr:col>20</xdr:col>
      <xdr:colOff>16624</xdr:colOff>
      <xdr:row>0</xdr:row>
      <xdr:rowOff>22409</xdr:rowOff>
    </xdr:from>
    <xdr:ext cx="3024000" cy="1311091"/>
    <xdr:sp macro="" textlink="">
      <xdr:nvSpPr>
        <xdr:cNvPr id="9" name="正方形/長方形 8">
          <a:hlinkClick xmlns:r="http://schemas.openxmlformats.org/officeDocument/2006/relationships" r:id="rId1"/>
        </xdr:cNvPr>
        <xdr:cNvSpPr/>
      </xdr:nvSpPr>
      <xdr:spPr>
        <a:xfrm>
          <a:off x="7009562" y="22409"/>
          <a:ext cx="3024000" cy="1311091"/>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noAutofit/>
        </a:bodyPr>
        <a:lstStyle/>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本助成事業の内容が他者の特許に抵触していないかを</a:t>
          </a:r>
          <a:r>
            <a:rPr kumimoji="1" lang="ja-JP" altLang="en-US" sz="1100" b="0" u="sng">
              <a:solidFill>
                <a:schemeClr val="tx1"/>
              </a:solidFill>
              <a:latin typeface="ＭＳ Ｐゴシック" panose="020B0600070205080204" pitchFamily="50" charset="-128"/>
              <a:ea typeface="ＭＳ Ｐゴシック" panose="020B0600070205080204" pitchFamily="50" charset="-128"/>
            </a:rPr>
            <a:t>十分に確認してください。</a:t>
          </a:r>
          <a:endParaRPr kumimoji="1" lang="en-US" altLang="ja-JP" sz="1100" b="0" u="sng">
            <a:solidFill>
              <a:schemeClr val="tx1"/>
            </a:solidFill>
            <a:latin typeface="ＭＳ Ｐゴシック" panose="020B0600070205080204" pitchFamily="50" charset="-128"/>
            <a:ea typeface="ＭＳ Ｐゴシック" panose="020B0600070205080204" pitchFamily="50" charset="-128"/>
          </a:endParaRPr>
        </a:p>
        <a:p>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先行技術調査や産業財産権に関して不明な点は</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東京都知的財産総合センター</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で相談可能です。</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b="0">
              <a:solidFill>
                <a:schemeClr val="tx2">
                  <a:lumMod val="60000"/>
                  <a:lumOff val="40000"/>
                </a:schemeClr>
              </a:solidFill>
              <a:latin typeface="ＭＳ Ｐゴシック" panose="020B0600070205080204" pitchFamily="50" charset="-128"/>
              <a:ea typeface="+mn-ea"/>
            </a:rPr>
            <a:t>:www.tokyo-kosha.or.jp/chizai/consultant/index.html</a:t>
          </a:r>
          <a:r>
            <a:rPr lang="ja-JP" altLang="en-US"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1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11206</xdr:colOff>
      <xdr:row>1</xdr:row>
      <xdr:rowOff>190502</xdr:rowOff>
    </xdr:from>
    <xdr:to>
      <xdr:col>20</xdr:col>
      <xdr:colOff>23824</xdr:colOff>
      <xdr:row>1</xdr:row>
      <xdr:rowOff>190503</xdr:rowOff>
    </xdr:to>
    <xdr:cxnSp macro="">
      <xdr:nvCxnSpPr>
        <xdr:cNvPr id="11" name="直線矢印コネクタ 10"/>
        <xdr:cNvCxnSpPr/>
      </xdr:nvCxnSpPr>
      <xdr:spPr>
        <a:xfrm flipV="1">
          <a:off x="7250206" y="371477"/>
          <a:ext cx="355518"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47719</xdr:colOff>
      <xdr:row>2</xdr:row>
      <xdr:rowOff>198886</xdr:rowOff>
    </xdr:from>
    <xdr:ext cx="357791" cy="180000"/>
    <xdr:sp macro="" textlink="">
      <xdr:nvSpPr>
        <xdr:cNvPr id="3" name="テキスト ボックス 2"/>
        <xdr:cNvSpPr txBox="1"/>
      </xdr:nvSpPr>
      <xdr:spPr>
        <a:xfrm>
          <a:off x="4911072" y="579886"/>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37325</xdr:colOff>
      <xdr:row>14</xdr:row>
      <xdr:rowOff>17482</xdr:rowOff>
    </xdr:from>
    <xdr:ext cx="252000" cy="180000"/>
    <xdr:sp macro="" textlink="">
      <xdr:nvSpPr>
        <xdr:cNvPr id="6" name="テキスト ボックス 5"/>
        <xdr:cNvSpPr txBox="1"/>
      </xdr:nvSpPr>
      <xdr:spPr>
        <a:xfrm rot="5400000">
          <a:off x="73325" y="6884306"/>
          <a:ext cx="180000" cy="252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none" lIns="36000" tIns="36000" rIns="36000" bIns="36000"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17</xdr:row>
      <xdr:rowOff>189012</xdr:rowOff>
    </xdr:from>
    <xdr:ext cx="357791" cy="180000"/>
    <xdr:sp macro="" textlink="">
      <xdr:nvSpPr>
        <xdr:cNvPr id="8" name="テキスト ボックス 7"/>
        <xdr:cNvSpPr txBox="1"/>
      </xdr:nvSpPr>
      <xdr:spPr>
        <a:xfrm>
          <a:off x="117089" y="7820218"/>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21</xdr:row>
      <xdr:rowOff>3368</xdr:rowOff>
    </xdr:from>
    <xdr:ext cx="357791" cy="180000"/>
    <xdr:sp macro="" textlink="">
      <xdr:nvSpPr>
        <xdr:cNvPr id="9" name="テキスト ボックス 8"/>
        <xdr:cNvSpPr txBox="1"/>
      </xdr:nvSpPr>
      <xdr:spPr>
        <a:xfrm>
          <a:off x="117089" y="8396574"/>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27</xdr:row>
      <xdr:rowOff>85176</xdr:rowOff>
    </xdr:from>
    <xdr:ext cx="357791" cy="180000"/>
    <xdr:sp macro="" textlink="">
      <xdr:nvSpPr>
        <xdr:cNvPr id="11" name="テキスト ボックス 10"/>
        <xdr:cNvSpPr txBox="1"/>
      </xdr:nvSpPr>
      <xdr:spPr>
        <a:xfrm>
          <a:off x="117089" y="9621382"/>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71288</xdr:colOff>
      <xdr:row>2</xdr:row>
      <xdr:rowOff>198886</xdr:rowOff>
    </xdr:from>
    <xdr:ext cx="357791" cy="180000"/>
    <xdr:sp macro="" textlink="">
      <xdr:nvSpPr>
        <xdr:cNvPr id="14" name="テキスト ボックス 13"/>
        <xdr:cNvSpPr txBox="1"/>
      </xdr:nvSpPr>
      <xdr:spPr>
        <a:xfrm>
          <a:off x="7130994" y="579886"/>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24</xdr:row>
      <xdr:rowOff>67623</xdr:rowOff>
    </xdr:from>
    <xdr:ext cx="357791" cy="180000"/>
    <xdr:sp macro="" textlink="">
      <xdr:nvSpPr>
        <xdr:cNvPr id="26" name="テキスト ボックス 25"/>
        <xdr:cNvSpPr txBox="1"/>
      </xdr:nvSpPr>
      <xdr:spPr>
        <a:xfrm>
          <a:off x="117089" y="9032329"/>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3</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twoCellAnchor>
    <xdr:from>
      <xdr:col>48</xdr:col>
      <xdr:colOff>11205</xdr:colOff>
      <xdr:row>4</xdr:row>
      <xdr:rowOff>168092</xdr:rowOff>
    </xdr:from>
    <xdr:to>
      <xdr:col>51</xdr:col>
      <xdr:colOff>44823</xdr:colOff>
      <xdr:row>5</xdr:row>
      <xdr:rowOff>123269</xdr:rowOff>
    </xdr:to>
    <xdr:sp macro="" textlink="">
      <xdr:nvSpPr>
        <xdr:cNvPr id="16" name="左矢印 15"/>
        <xdr:cNvSpPr/>
      </xdr:nvSpPr>
      <xdr:spPr>
        <a:xfrm>
          <a:off x="7541558" y="974916"/>
          <a:ext cx="515471" cy="224118"/>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50</xdr:col>
      <xdr:colOff>11202</xdr:colOff>
      <xdr:row>3</xdr:row>
      <xdr:rowOff>89660</xdr:rowOff>
    </xdr:from>
    <xdr:ext cx="5905499" cy="825867"/>
    <xdr:sp macro="" textlink="">
      <xdr:nvSpPr>
        <xdr:cNvPr id="19" name="正方形/長方形 18"/>
        <xdr:cNvSpPr/>
      </xdr:nvSpPr>
      <xdr:spPr>
        <a:xfrm>
          <a:off x="7866526" y="683572"/>
          <a:ext cx="5905499"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上限の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を超える</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場合は</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万円以内</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に収まるよう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に、いずれかの</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経費区分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を</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調整してください。（自動計算式が入っていますが、手入力で上書き</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100">
              <a:solidFill>
                <a:schemeClr val="tx1"/>
              </a:solidFill>
              <a:effectLst/>
              <a:latin typeface="+mn-lt"/>
              <a:ea typeface="+mn-ea"/>
              <a:cs typeface="+mn-cs"/>
            </a:rPr>
            <a:t>申請時の「助成金交付申請額」は、交付決定後に増額させることはできません。</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19915</xdr:colOff>
      <xdr:row>3</xdr:row>
      <xdr:rowOff>131262</xdr:rowOff>
    </xdr:from>
    <xdr:ext cx="4770217" cy="275717"/>
    <xdr:sp macro="" textlink="">
      <xdr:nvSpPr>
        <xdr:cNvPr id="5" name="正方形/長方形 4"/>
        <xdr:cNvSpPr/>
      </xdr:nvSpPr>
      <xdr:spPr>
        <a:xfrm>
          <a:off x="7561474" y="321762"/>
          <a:ext cx="4770217" cy="27571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について、次ページの「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(2) </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委託・外注計画書</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」を記入してください。</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510%20&#35069;&#21697;&#25913;&#33391;&#12539;&#35215;&#26684;&#31561;&#36969;&#21512;&#21270;&#25903;&#25588;&#20107;&#26989;\050_&#20196;&#21644;2&#24180;&#24230;\000_&#20132;&#20184;&#35201;&#32177;&#12539;&#21215;&#38598;&#35201;&#38917;&#12539;&#27096;&#24335;&#31561;\020_&#21215;&#38598;&#35201;&#38917;&#12539;&#30003;&#35531;&#26360;&#12539;&#35352;&#20837;&#20363;\030_&#30003;&#35531;&#26360;&#12539;&#35352;&#20837;&#20363;\R2&#35069;&#21697;&#25913;&#33391;&#12539;&#35215;&#26684;&#31561;&#36969;&#21512;&#21270;&#25903;&#25588;&#20107;&#26989;%20&#30003;&#35531;&#26360;%20&#65315;&#12304;&#35069;&#21697;&#25913;&#33391;&#21450;&#12403;&#35215;&#26684;&#35469;&#35388;&#12305;&#65288;&#35069;&#21697;&#25913;&#33391;&#12539;&#35069;&#21697;&#35215;&#26684;&#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
    </sheetNames>
    <sheetDataSet>
      <sheetData sheetId="0" refreshError="1"/>
    </sheetDataSet>
  </externalBook>
</externalLink>
</file>

<file path=xl/tables/table1.xml><?xml version="1.0" encoding="utf-8"?>
<table xmlns="http://schemas.openxmlformats.org/spreadsheetml/2006/main" id="1" name="テーブル61024" displayName="テーブル61024" ref="A4:F9" totalsRowShown="0" headerRowDxfId="99" dataDxfId="98">
  <tableColumns count="6">
    <tableColumn id="1" name="申請_x000a_年度" dataDxfId="97"/>
    <tableColumn id="2" name="申 請 先" dataDxfId="96"/>
    <tableColumn id="3" name="助 成 事 業 名" dataDxfId="95"/>
    <tableColumn id="4" name="申 請 テ ー マ" dataDxfId="94"/>
    <tableColumn id="5" name="助成金額（円）" dataDxfId="93" dataCellStyle="桁区切り"/>
    <tableColumn id="6" name="本助成事業の_x000a_テーマとの関連" dataDxfId="92"/>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A12:F17" totalsRowShown="0" headerRowDxfId="91" dataDxfId="90">
  <tableColumns count="6">
    <tableColumn id="1" name="申請_x000a_年度" dataDxfId="89"/>
    <tableColumn id="2" name="申 請 先" dataDxfId="88"/>
    <tableColumn id="3" name="助 成 事 業 名" dataDxfId="87"/>
    <tableColumn id="4" name="申 請 テ ー マ" dataDxfId="86"/>
    <tableColumn id="5" name="助成金額（円）" dataDxfId="85" dataCellStyle="桁区切り"/>
    <tableColumn id="6" name="本助成事業の_x000a_テーマとの関連" dataDxfId="84"/>
  </tableColumns>
  <tableStyleInfo name="テーブル スタイル 8" showFirstColumn="0" showLastColumn="0" showRowStripes="1" showColumnStripes="0"/>
</table>
</file>

<file path=xl/tables/table3.xml><?xml version="1.0" encoding="utf-8"?>
<table xmlns="http://schemas.openxmlformats.org/spreadsheetml/2006/main" id="9" name="テーブル17" displayName="テーブル17" ref="A4:G16" totalsRowShown="0" headerRowDxfId="83" dataDxfId="81" headerRowBorderDxfId="82" tableBorderDxfId="80" totalsRowBorderDxfId="79">
  <tableColumns count="7">
    <tableColumn id="8" name="No." dataDxfId="78">
      <calculatedColumnFormula>ROW()-ROW(テーブル17[[#Headers],[No.]])</calculatedColumnFormula>
    </tableColumn>
    <tableColumn id="1" name="氏　　　名" dataDxfId="77" totalsRowDxfId="76"/>
    <tableColumn id="2" name="役　員" dataDxfId="75" totalsRowDxfId="74"/>
    <tableColumn id="3" name="株　主" dataDxfId="73" totalsRowDxfId="72"/>
    <tableColumn id="4" name="役職／申請事業者_x000a_との関係又は職業" dataDxfId="71" totalsRowDxfId="70"/>
    <tableColumn id="5" name="持ち株数" dataDxfId="69" totalsRowDxfId="68" dataCellStyle="桁区切り"/>
    <tableColumn id="6" name="持ち株比率" dataDxfId="67"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2" name="原材料・副資材費" displayName="原材料・副資材費" ref="A6:K17" totalsRowCount="1" headerRowDxfId="66" dataDxfId="65" totalsRowDxfId="64" dataCellStyle="標準 2">
  <tableColumns count="11">
    <tableColumn id="1" name="経費_x000a_番号" dataDxfId="63" totalsRowDxfId="62" dataCellStyle="標準 2">
      <calculatedColumnFormula>ROW()-6</calculatedColumnFormula>
    </tableColumn>
    <tableColumn id="2" name="品　名" dataDxfId="61" totalsRowDxfId="60" dataCellStyle="標準 2"/>
    <tableColumn id="3" name="仕　様" dataDxfId="59" totalsRowDxfId="58" dataCellStyle="標準 2"/>
    <tableColumn id="4" name="用　途" dataDxfId="57" totalsRowDxfId="56" dataCellStyle="標準 2"/>
    <tableColumn id="5" name="数量_x000a_(A)" dataDxfId="55" totalsRowDxfId="54" dataCellStyle="桁区切り"/>
    <tableColumn id="10" name="単位" dataDxfId="53" totalsRowDxfId="52" dataCellStyle="桁区切り"/>
    <tableColumn id="6" name="単価_x000a_（税抜）_x000a_(B)" totalsRowLabel="計" dataDxfId="51" totalsRowDxfId="50" dataCellStyle="桁区切り"/>
    <tableColumn id="7" name="助成対象経費_x000a_（税抜）_x000a_(A)×(B)" totalsRowFunction="sum" dataDxfId="49" totalsRowDxfId="48" dataCellStyle="桁区切り">
      <calculatedColumnFormula>原材料・副資材費[[#This Row],[数量
(A)]]*原材料・副資材費[[#This Row],[単価
（税抜）
(B)]]</calculatedColumnFormula>
    </tableColumn>
    <tableColumn id="8" name="助成事業に_x000a_要する経費_x000a_（税込）" totalsRowFunction="sum" dataDxfId="47" totalsRowDxfId="46" dataCellStyle="桁区切り">
      <calculatedColumnFormula>ROUNDDOWN(原材料・副資材費[[#This Row],[助成対象経費
（税抜）
(A)×(B)]]*1.1,0)</calculatedColumnFormula>
    </tableColumn>
    <tableColumn id="9" name="購入先事業者名" dataDxfId="45" totalsRowDxfId="44" dataCellStyle="標準 2"/>
    <tableColumn id="12" name="列1" dataDxfId="43" totalsRowDxfId="42"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5" name="委託・外注費" displayName="委託・外注費" ref="A6:I17" totalsRowCount="1" headerRowDxfId="41" dataDxfId="40" totalsRowDxfId="39" dataCellStyle="標準 2">
  <tableColumns count="9">
    <tableColumn id="1" name="経費_x000a_番号" dataDxfId="38" totalsRowDxfId="37" dataCellStyle="標準 2">
      <calculatedColumnFormula>ROW()-6</calculatedColumnFormula>
    </tableColumn>
    <tableColumn id="2" name="委託・外注内容" dataDxfId="36" totalsRowDxfId="35" dataCellStyle="標準 2"/>
    <tableColumn id="4" name="数量_x000a_(A)" dataDxfId="34" totalsRowDxfId="33" dataCellStyle="桁区切り"/>
    <tableColumn id="6" name="単位" dataDxfId="32" totalsRowDxfId="31" dataCellStyle="桁区切り"/>
    <tableColumn id="10" name="単価_x000a_（税抜）_x000a_(B)" totalsRowLabel="計" dataDxfId="30" totalsRowDxfId="29" dataCellStyle="桁区切り"/>
    <tableColumn id="7" name="助成対象経費_x000a_（税抜）_x000a_(A)×(B）" totalsRowFunction="sum" dataDxfId="28" totalsRowDxfId="27" dataCellStyle="桁区切り">
      <calculatedColumnFormula>委託・外注費[[#This Row],[数量
(A)]]*委託・外注費[[#This Row],[単価
（税抜）
(B)]]</calculatedColumnFormula>
    </tableColumn>
    <tableColumn id="8" name="助成事業に_x000a_要する経費_x000a_（税込）" totalsRowFunction="sum" dataDxfId="26" totalsRowDxfId="25" dataCellStyle="桁区切り">
      <calculatedColumnFormula>ROUNDDOWN(委託・外注費[[#This Row],[助成対象経費
（税抜）
(A)×(B）]]*1.1,0)</calculatedColumnFormula>
    </tableColumn>
    <tableColumn id="9" name="委託・外注先_x000a_事業者名" dataDxfId="24" totalsRowDxfId="23" dataCellStyle="標準 2"/>
    <tableColumn id="12" name="列1" dataDxfId="22" totalsRowDxfId="21" dataCellStyle="標準 2">
      <calculatedColumnFormula>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99CC"/>
  </sheetPr>
  <dimension ref="A1:CS45"/>
  <sheetViews>
    <sheetView showGridLines="0" zoomScaleNormal="100" zoomScaleSheetLayoutView="80" workbookViewId="0">
      <selection activeCell="B10" sqref="B10:D10"/>
    </sheetView>
  </sheetViews>
  <sheetFormatPr defaultColWidth="5" defaultRowHeight="18" customHeight="1" x14ac:dyDescent="0.2"/>
  <cols>
    <col min="1" max="3" width="1.26953125" style="240" customWidth="1"/>
    <col min="4" max="4" width="48.453125" style="240" customWidth="1"/>
    <col min="5" max="5" width="70.453125" style="241" customWidth="1"/>
    <col min="6" max="6" width="5" style="242" customWidth="1"/>
    <col min="7" max="16384" width="5" style="92"/>
  </cols>
  <sheetData>
    <row r="1" spans="1:21" ht="18" customHeight="1" x14ac:dyDescent="0.2">
      <c r="A1" s="391" t="s">
        <v>386</v>
      </c>
      <c r="B1" s="391"/>
      <c r="C1" s="391"/>
      <c r="D1" s="391"/>
      <c r="E1" s="391"/>
      <c r="F1" s="391"/>
      <c r="G1" s="88"/>
      <c r="H1" s="88"/>
      <c r="I1" s="88"/>
      <c r="J1" s="88"/>
      <c r="K1" s="88"/>
      <c r="L1" s="88"/>
      <c r="M1" s="88"/>
      <c r="N1" s="88"/>
      <c r="O1" s="88"/>
      <c r="P1" s="88"/>
      <c r="Q1" s="88"/>
    </row>
    <row r="2" spans="1:21" ht="18" customHeight="1" x14ac:dyDescent="0.2">
      <c r="A2" s="391" t="s">
        <v>293</v>
      </c>
      <c r="B2" s="391"/>
      <c r="C2" s="391"/>
      <c r="D2" s="391"/>
      <c r="E2" s="391"/>
      <c r="F2" s="391"/>
      <c r="G2" s="88"/>
      <c r="H2" s="88"/>
      <c r="I2" s="88"/>
      <c r="J2" s="88"/>
      <c r="K2" s="88"/>
      <c r="L2" s="88"/>
      <c r="M2" s="88"/>
      <c r="N2" s="88"/>
      <c r="O2" s="88"/>
      <c r="P2" s="88"/>
      <c r="Q2" s="88"/>
    </row>
    <row r="3" spans="1:21" ht="18" customHeight="1" x14ac:dyDescent="0.2">
      <c r="A3" s="395" t="s">
        <v>292</v>
      </c>
      <c r="B3" s="396"/>
      <c r="C3" s="396"/>
      <c r="D3" s="396"/>
      <c r="E3" s="396"/>
      <c r="F3" s="396"/>
      <c r="G3" s="88"/>
      <c r="H3" s="88"/>
      <c r="I3" s="88"/>
      <c r="J3" s="88"/>
      <c r="K3" s="88"/>
      <c r="L3" s="88"/>
      <c r="M3" s="88"/>
      <c r="N3" s="88"/>
      <c r="O3" s="88"/>
      <c r="P3" s="88"/>
      <c r="Q3" s="88"/>
    </row>
    <row r="4" spans="1:21" ht="18" customHeight="1" x14ac:dyDescent="0.2">
      <c r="A4" s="394" t="s">
        <v>291</v>
      </c>
      <c r="B4" s="393"/>
      <c r="C4" s="393"/>
      <c r="D4" s="393"/>
      <c r="E4" s="393"/>
      <c r="F4" s="393"/>
      <c r="G4" s="88"/>
      <c r="H4" s="88"/>
      <c r="I4" s="88"/>
      <c r="J4" s="88"/>
      <c r="K4" s="88"/>
      <c r="L4" s="88"/>
      <c r="M4" s="88"/>
      <c r="N4" s="88"/>
      <c r="O4" s="88"/>
      <c r="P4" s="88"/>
      <c r="Q4" s="88"/>
    </row>
    <row r="5" spans="1:21" ht="18" customHeight="1" x14ac:dyDescent="0.2">
      <c r="A5" s="393" t="s">
        <v>288</v>
      </c>
      <c r="B5" s="393"/>
      <c r="C5" s="393"/>
      <c r="D5" s="393"/>
      <c r="E5" s="393"/>
      <c r="F5" s="393"/>
      <c r="G5" s="88"/>
      <c r="H5" s="88"/>
      <c r="I5" s="88"/>
      <c r="J5" s="88"/>
      <c r="K5" s="88"/>
      <c r="L5" s="88"/>
      <c r="M5" s="88"/>
      <c r="N5" s="88"/>
      <c r="O5" s="88"/>
      <c r="P5" s="88"/>
      <c r="Q5" s="88"/>
    </row>
    <row r="6" spans="1:21" ht="18" customHeight="1" x14ac:dyDescent="0.2">
      <c r="A6" s="393" t="s">
        <v>290</v>
      </c>
      <c r="B6" s="393"/>
      <c r="C6" s="393"/>
      <c r="D6" s="393"/>
      <c r="E6" s="393"/>
      <c r="F6" s="393"/>
      <c r="G6" s="88"/>
      <c r="H6" s="88"/>
      <c r="I6" s="88"/>
      <c r="J6" s="88"/>
      <c r="K6" s="88"/>
      <c r="L6" s="88"/>
      <c r="M6" s="88"/>
      <c r="N6" s="88"/>
      <c r="O6" s="88"/>
      <c r="P6" s="88"/>
      <c r="Q6" s="88"/>
    </row>
    <row r="7" spans="1:21" ht="18" customHeight="1" x14ac:dyDescent="0.2">
      <c r="A7" s="393" t="s">
        <v>289</v>
      </c>
      <c r="B7" s="393"/>
      <c r="C7" s="393"/>
      <c r="D7" s="393"/>
      <c r="E7" s="393"/>
      <c r="F7" s="393"/>
      <c r="G7" s="88"/>
      <c r="H7" s="88"/>
      <c r="I7" s="88"/>
      <c r="J7" s="88"/>
      <c r="K7" s="88"/>
      <c r="L7" s="88"/>
      <c r="M7" s="88"/>
      <c r="N7" s="88"/>
      <c r="O7" s="88"/>
      <c r="P7" s="88"/>
      <c r="Q7" s="88"/>
    </row>
    <row r="8" spans="1:21" ht="18" customHeight="1" x14ac:dyDescent="0.2">
      <c r="A8" s="393"/>
      <c r="B8" s="393"/>
      <c r="C8" s="393"/>
      <c r="D8" s="393"/>
      <c r="E8" s="393"/>
      <c r="F8" s="393"/>
      <c r="G8" s="88"/>
      <c r="H8" s="88"/>
      <c r="I8" s="88"/>
      <c r="J8" s="88"/>
      <c r="K8" s="88"/>
      <c r="L8" s="88"/>
      <c r="M8" s="88"/>
      <c r="N8" s="88"/>
      <c r="O8" s="88"/>
      <c r="P8" s="88"/>
      <c r="Q8" s="88"/>
    </row>
    <row r="9" spans="1:21" ht="27" customHeight="1" x14ac:dyDescent="0.2">
      <c r="A9" s="403" t="s">
        <v>285</v>
      </c>
      <c r="B9" s="404"/>
      <c r="C9" s="404"/>
      <c r="D9" s="404"/>
      <c r="E9" s="219"/>
      <c r="F9" s="220" t="s">
        <v>287</v>
      </c>
      <c r="G9" s="88"/>
      <c r="H9" s="88"/>
      <c r="I9" s="88"/>
      <c r="J9" s="88"/>
      <c r="K9" s="88"/>
      <c r="L9" s="88"/>
      <c r="M9" s="88"/>
      <c r="N9" s="88"/>
      <c r="O9" s="88"/>
      <c r="P9" s="88"/>
      <c r="Q9" s="88"/>
    </row>
    <row r="10" spans="1:21" ht="18" customHeight="1" x14ac:dyDescent="0.2">
      <c r="A10" s="405"/>
      <c r="B10" s="400" t="s">
        <v>295</v>
      </c>
      <c r="C10" s="401"/>
      <c r="D10" s="402"/>
      <c r="E10" s="105" t="s">
        <v>361</v>
      </c>
      <c r="F10" s="113" t="s">
        <v>285</v>
      </c>
      <c r="G10" s="91"/>
      <c r="H10" s="88"/>
    </row>
    <row r="11" spans="1:21" ht="18" customHeight="1" x14ac:dyDescent="0.2">
      <c r="A11" s="405"/>
      <c r="B11" s="400" t="s">
        <v>296</v>
      </c>
      <c r="C11" s="401"/>
      <c r="D11" s="402"/>
      <c r="E11" s="106" t="s">
        <v>362</v>
      </c>
      <c r="F11" s="114" t="s">
        <v>285</v>
      </c>
    </row>
    <row r="12" spans="1:21" ht="18" customHeight="1" x14ac:dyDescent="0.2">
      <c r="A12" s="406"/>
      <c r="B12" s="397" t="s">
        <v>297</v>
      </c>
      <c r="C12" s="398"/>
      <c r="D12" s="399"/>
      <c r="E12" s="115" t="s">
        <v>363</v>
      </c>
      <c r="F12" s="116" t="s">
        <v>285</v>
      </c>
      <c r="K12" s="221"/>
    </row>
    <row r="13" spans="1:21" ht="5.5" customHeight="1" x14ac:dyDescent="0.2">
      <c r="A13" s="392"/>
      <c r="B13" s="392"/>
      <c r="C13" s="392"/>
      <c r="D13" s="392"/>
      <c r="E13" s="392"/>
      <c r="F13" s="392"/>
      <c r="K13" s="221"/>
    </row>
    <row r="14" spans="1:21" ht="27" customHeight="1" x14ac:dyDescent="0.2">
      <c r="A14" s="415" t="s">
        <v>286</v>
      </c>
      <c r="B14" s="416"/>
      <c r="C14" s="416"/>
      <c r="D14" s="416"/>
      <c r="E14" s="222"/>
      <c r="F14" s="220" t="s">
        <v>287</v>
      </c>
    </row>
    <row r="15" spans="1:21" s="88" customFormat="1" ht="18" customHeight="1" x14ac:dyDescent="0.2">
      <c r="A15" s="407"/>
      <c r="B15" s="412" t="s">
        <v>215</v>
      </c>
      <c r="C15" s="413"/>
      <c r="D15" s="414"/>
      <c r="E15" s="103"/>
      <c r="F15" s="108">
        <v>1</v>
      </c>
      <c r="U15" s="93"/>
    </row>
    <row r="16" spans="1:21" s="88" customFormat="1" ht="18" customHeight="1" x14ac:dyDescent="0.2">
      <c r="A16" s="407"/>
      <c r="B16" s="385" t="s">
        <v>216</v>
      </c>
      <c r="C16" s="386"/>
      <c r="D16" s="387"/>
      <c r="E16" s="104"/>
      <c r="F16" s="109">
        <v>1</v>
      </c>
      <c r="G16" s="89"/>
      <c r="H16" s="89"/>
      <c r="I16" s="89"/>
      <c r="J16" s="89"/>
      <c r="K16" s="89"/>
      <c r="L16" s="89"/>
      <c r="M16" s="89"/>
      <c r="N16" s="89"/>
      <c r="O16" s="89"/>
      <c r="P16" s="89"/>
      <c r="Q16" s="89"/>
      <c r="R16" s="89"/>
      <c r="S16" s="89"/>
      <c r="T16" s="89"/>
      <c r="U16" s="89"/>
    </row>
    <row r="17" spans="1:22" s="88" customFormat="1" ht="18" customHeight="1" x14ac:dyDescent="0.2">
      <c r="A17" s="407"/>
      <c r="B17" s="385" t="s">
        <v>217</v>
      </c>
      <c r="C17" s="386"/>
      <c r="D17" s="387"/>
      <c r="E17" s="223"/>
      <c r="F17" s="109">
        <v>2</v>
      </c>
      <c r="G17" s="224"/>
      <c r="H17" s="224"/>
    </row>
    <row r="18" spans="1:22" s="88" customFormat="1" ht="27" customHeight="1" x14ac:dyDescent="0.2">
      <c r="A18" s="407"/>
      <c r="B18" s="385" t="s">
        <v>218</v>
      </c>
      <c r="C18" s="386"/>
      <c r="D18" s="387"/>
      <c r="E18" s="223"/>
      <c r="F18" s="109">
        <v>2</v>
      </c>
      <c r="G18" s="224"/>
      <c r="H18" s="224"/>
    </row>
    <row r="19" spans="1:22" s="88" customFormat="1" ht="27" customHeight="1" x14ac:dyDescent="0.2">
      <c r="A19" s="407"/>
      <c r="B19" s="385" t="s">
        <v>221</v>
      </c>
      <c r="C19" s="386"/>
      <c r="D19" s="387"/>
      <c r="E19" s="223"/>
      <c r="F19" s="109">
        <v>2</v>
      </c>
      <c r="G19" s="224"/>
      <c r="H19" s="224"/>
    </row>
    <row r="20" spans="1:22" s="88" customFormat="1" ht="18" customHeight="1" x14ac:dyDescent="0.2">
      <c r="A20" s="407"/>
      <c r="B20" s="388" t="s">
        <v>222</v>
      </c>
      <c r="C20" s="389"/>
      <c r="D20" s="390"/>
      <c r="E20" s="105"/>
      <c r="F20" s="110">
        <v>3</v>
      </c>
    </row>
    <row r="21" spans="1:22" s="227" customFormat="1" ht="18" customHeight="1" x14ac:dyDescent="0.2">
      <c r="A21" s="407"/>
      <c r="B21" s="381" t="s">
        <v>262</v>
      </c>
      <c r="C21" s="382"/>
      <c r="D21" s="372"/>
      <c r="E21" s="225"/>
      <c r="F21" s="226">
        <v>4</v>
      </c>
      <c r="U21" s="94"/>
      <c r="V21" s="88"/>
    </row>
    <row r="22" spans="1:22" ht="18" customHeight="1" x14ac:dyDescent="0.2">
      <c r="A22" s="408"/>
      <c r="B22" s="375"/>
      <c r="C22" s="371" t="s">
        <v>356</v>
      </c>
      <c r="D22" s="372"/>
      <c r="E22" s="228" t="s">
        <v>364</v>
      </c>
      <c r="F22" s="229">
        <v>4</v>
      </c>
      <c r="K22" s="230"/>
    </row>
    <row r="23" spans="1:22" ht="18" customHeight="1" x14ac:dyDescent="0.2">
      <c r="A23" s="408"/>
      <c r="B23" s="376"/>
      <c r="C23" s="371" t="s">
        <v>355</v>
      </c>
      <c r="D23" s="372"/>
      <c r="E23" s="228"/>
      <c r="F23" s="229">
        <v>4</v>
      </c>
      <c r="K23" s="230"/>
    </row>
    <row r="24" spans="1:22" ht="18" customHeight="1" x14ac:dyDescent="0.2">
      <c r="A24" s="408"/>
      <c r="B24" s="376"/>
      <c r="C24" s="373"/>
      <c r="D24" s="231" t="s">
        <v>354</v>
      </c>
      <c r="E24" s="228"/>
      <c r="F24" s="229">
        <v>4</v>
      </c>
      <c r="K24" s="230"/>
    </row>
    <row r="25" spans="1:22" ht="18" customHeight="1" x14ac:dyDescent="0.2">
      <c r="A25" s="408"/>
      <c r="B25" s="376"/>
      <c r="C25" s="374"/>
      <c r="D25" s="231" t="s">
        <v>345</v>
      </c>
      <c r="E25" s="232"/>
      <c r="F25" s="226">
        <v>4</v>
      </c>
      <c r="G25" s="227"/>
      <c r="H25" s="227"/>
      <c r="I25" s="227"/>
      <c r="J25" s="227"/>
      <c r="K25" s="227"/>
      <c r="L25" s="227"/>
      <c r="M25" s="227"/>
      <c r="N25" s="227"/>
      <c r="O25" s="227"/>
      <c r="P25" s="227"/>
      <c r="Q25" s="227"/>
      <c r="R25" s="227"/>
      <c r="S25" s="227"/>
      <c r="T25" s="227"/>
      <c r="U25" s="227"/>
    </row>
    <row r="26" spans="1:22" ht="18" customHeight="1" x14ac:dyDescent="0.2">
      <c r="A26" s="408"/>
      <c r="B26" s="376"/>
      <c r="C26" s="371" t="s">
        <v>357</v>
      </c>
      <c r="D26" s="372"/>
      <c r="E26" s="228"/>
      <c r="F26" s="229">
        <v>5</v>
      </c>
      <c r="K26" s="230"/>
    </row>
    <row r="27" spans="1:22" ht="18" customHeight="1" x14ac:dyDescent="0.2">
      <c r="A27" s="408"/>
      <c r="B27" s="376"/>
      <c r="C27" s="373"/>
      <c r="D27" s="231" t="s">
        <v>347</v>
      </c>
      <c r="E27" s="228"/>
      <c r="F27" s="229">
        <v>5</v>
      </c>
      <c r="K27" s="230"/>
    </row>
    <row r="28" spans="1:22" ht="42.75" customHeight="1" x14ac:dyDescent="0.2">
      <c r="A28" s="408"/>
      <c r="B28" s="377"/>
      <c r="C28" s="374"/>
      <c r="D28" s="231" t="s">
        <v>358</v>
      </c>
      <c r="E28" s="117" t="s">
        <v>365</v>
      </c>
      <c r="F28" s="226">
        <v>5</v>
      </c>
      <c r="G28" s="227"/>
      <c r="H28" s="227"/>
      <c r="I28" s="227"/>
      <c r="J28" s="227"/>
      <c r="K28" s="227"/>
      <c r="L28" s="227"/>
      <c r="M28" s="227"/>
      <c r="N28" s="227"/>
      <c r="O28" s="227"/>
      <c r="P28" s="227"/>
      <c r="Q28" s="227"/>
      <c r="R28" s="227"/>
      <c r="S28" s="227"/>
      <c r="T28" s="227"/>
      <c r="U28" s="227"/>
    </row>
    <row r="29" spans="1:22" ht="18" customHeight="1" x14ac:dyDescent="0.2">
      <c r="A29" s="407"/>
      <c r="B29" s="381" t="s">
        <v>340</v>
      </c>
      <c r="C29" s="382"/>
      <c r="D29" s="372"/>
      <c r="E29" s="233"/>
      <c r="F29" s="226">
        <v>6</v>
      </c>
    </row>
    <row r="30" spans="1:22" ht="42.75" customHeight="1" x14ac:dyDescent="0.2">
      <c r="A30" s="408"/>
      <c r="B30" s="373"/>
      <c r="C30" s="382" t="s">
        <v>209</v>
      </c>
      <c r="D30" s="372"/>
      <c r="E30" s="234" t="s">
        <v>377</v>
      </c>
      <c r="F30" s="226">
        <v>6</v>
      </c>
      <c r="G30" s="227"/>
      <c r="H30" s="227"/>
      <c r="I30" s="227"/>
      <c r="J30" s="227"/>
      <c r="K30" s="227"/>
      <c r="L30" s="227"/>
      <c r="M30" s="227"/>
      <c r="N30" s="227"/>
      <c r="O30" s="227"/>
      <c r="P30" s="227"/>
      <c r="Q30" s="227"/>
      <c r="R30" s="227"/>
      <c r="S30" s="227"/>
      <c r="T30" s="227"/>
      <c r="U30" s="227"/>
    </row>
    <row r="31" spans="1:22" ht="20" customHeight="1" x14ac:dyDescent="0.2">
      <c r="A31" s="408"/>
      <c r="B31" s="383"/>
      <c r="C31" s="382" t="s">
        <v>401</v>
      </c>
      <c r="D31" s="372"/>
      <c r="E31" s="234"/>
      <c r="F31" s="226"/>
      <c r="G31" s="227"/>
      <c r="H31" s="227"/>
      <c r="I31" s="227"/>
      <c r="J31" s="227"/>
      <c r="K31" s="227"/>
      <c r="L31" s="227"/>
      <c r="M31" s="227"/>
      <c r="N31" s="227"/>
      <c r="O31" s="227"/>
      <c r="P31" s="227"/>
      <c r="Q31" s="227"/>
      <c r="R31" s="227"/>
      <c r="S31" s="227"/>
      <c r="T31" s="227"/>
      <c r="U31" s="227"/>
    </row>
    <row r="32" spans="1:22" ht="27.75" customHeight="1" x14ac:dyDescent="0.2">
      <c r="A32" s="408"/>
      <c r="B32" s="384"/>
      <c r="C32" s="382" t="s">
        <v>397</v>
      </c>
      <c r="D32" s="372"/>
      <c r="E32" s="235" t="s">
        <v>378</v>
      </c>
      <c r="F32" s="226">
        <v>6</v>
      </c>
      <c r="G32" s="227"/>
      <c r="H32" s="227"/>
      <c r="I32" s="227"/>
      <c r="J32" s="227"/>
      <c r="K32" s="227"/>
      <c r="L32" s="227"/>
      <c r="M32" s="227"/>
      <c r="N32" s="227"/>
      <c r="O32" s="227"/>
      <c r="P32" s="227"/>
      <c r="Q32" s="227"/>
      <c r="R32" s="227"/>
      <c r="S32" s="227"/>
      <c r="T32" s="227"/>
      <c r="U32" s="227"/>
    </row>
    <row r="33" spans="1:97" ht="18" customHeight="1" x14ac:dyDescent="0.2">
      <c r="A33" s="408"/>
      <c r="B33" s="262"/>
      <c r="C33" s="382" t="s">
        <v>398</v>
      </c>
      <c r="D33" s="372"/>
      <c r="E33" s="235"/>
      <c r="F33" s="226">
        <v>6</v>
      </c>
      <c r="G33" s="227"/>
      <c r="H33" s="227"/>
      <c r="I33" s="227"/>
      <c r="J33" s="227"/>
      <c r="K33" s="227"/>
      <c r="L33" s="227"/>
      <c r="M33" s="227"/>
      <c r="N33" s="227"/>
      <c r="O33" s="227"/>
      <c r="P33" s="227"/>
      <c r="Q33" s="227"/>
      <c r="R33" s="227"/>
      <c r="S33" s="227"/>
      <c r="T33" s="227"/>
      <c r="U33" s="227"/>
    </row>
    <row r="34" spans="1:97" ht="42.75" customHeight="1" x14ac:dyDescent="0.2">
      <c r="A34" s="407"/>
      <c r="B34" s="378" t="s">
        <v>263</v>
      </c>
      <c r="C34" s="379"/>
      <c r="D34" s="380"/>
      <c r="E34" s="232" t="s">
        <v>373</v>
      </c>
      <c r="F34" s="226">
        <v>7</v>
      </c>
    </row>
    <row r="35" spans="1:97" ht="27.5" customHeight="1" x14ac:dyDescent="0.2">
      <c r="A35" s="407"/>
      <c r="B35" s="388" t="s">
        <v>264</v>
      </c>
      <c r="C35" s="389"/>
      <c r="D35" s="390"/>
      <c r="E35" s="236"/>
      <c r="F35" s="226">
        <v>8</v>
      </c>
    </row>
    <row r="36" spans="1:97" s="227" customFormat="1" ht="27.5" customHeight="1" x14ac:dyDescent="0.2">
      <c r="A36" s="407"/>
      <c r="B36" s="371" t="s">
        <v>284</v>
      </c>
      <c r="C36" s="382"/>
      <c r="D36" s="372"/>
      <c r="E36" s="225"/>
      <c r="F36" s="226">
        <v>8</v>
      </c>
      <c r="U36" s="237"/>
      <c r="V36" s="88"/>
      <c r="W36" s="95"/>
      <c r="X36" s="88"/>
      <c r="Y36" s="88"/>
      <c r="Z36" s="88"/>
      <c r="AA36" s="88"/>
      <c r="AB36" s="88"/>
    </row>
    <row r="37" spans="1:97" s="227" customFormat="1" ht="18" customHeight="1" x14ac:dyDescent="0.2">
      <c r="A37" s="407"/>
      <c r="B37" s="371" t="s">
        <v>359</v>
      </c>
      <c r="C37" s="382"/>
      <c r="D37" s="372"/>
      <c r="E37" s="225"/>
      <c r="F37" s="226">
        <v>8</v>
      </c>
      <c r="V37" s="88"/>
      <c r="W37" s="88"/>
      <c r="X37" s="88"/>
      <c r="Y37" s="88"/>
      <c r="Z37" s="88"/>
      <c r="AA37" s="88"/>
      <c r="AB37" s="88"/>
    </row>
    <row r="38" spans="1:97" s="90" customFormat="1" ht="18" customHeight="1" x14ac:dyDescent="0.2">
      <c r="A38" s="407"/>
      <c r="B38" s="420" t="s">
        <v>338</v>
      </c>
      <c r="C38" s="410"/>
      <c r="D38" s="411"/>
      <c r="E38" s="106"/>
      <c r="F38" s="111">
        <v>9</v>
      </c>
      <c r="AU38" s="94"/>
      <c r="AV38" s="94"/>
      <c r="AW38" s="94"/>
      <c r="AX38" s="94" t="e">
        <f>表紙!#REF!</f>
        <v>#REF!</v>
      </c>
    </row>
    <row r="39" spans="1:97" s="90" customFormat="1" ht="27" customHeight="1" x14ac:dyDescent="0.2">
      <c r="A39" s="408"/>
      <c r="B39" s="421"/>
      <c r="C39" s="410" t="s">
        <v>223</v>
      </c>
      <c r="D39" s="411"/>
      <c r="E39" s="232" t="s">
        <v>366</v>
      </c>
      <c r="F39" s="226">
        <v>9</v>
      </c>
      <c r="AT39" s="96"/>
      <c r="AU39" s="96"/>
      <c r="AV39" s="96"/>
      <c r="AW39" s="96"/>
      <c r="AX39" s="96" t="s">
        <v>24</v>
      </c>
    </row>
    <row r="40" spans="1:97" s="90" customFormat="1" ht="18" customHeight="1" x14ac:dyDescent="0.2">
      <c r="A40" s="408"/>
      <c r="B40" s="422"/>
      <c r="C40" s="410" t="s">
        <v>224</v>
      </c>
      <c r="D40" s="411"/>
      <c r="E40" s="232"/>
      <c r="F40" s="226">
        <v>9</v>
      </c>
      <c r="Z40" s="97"/>
      <c r="AA40" s="97"/>
      <c r="AT40" s="97"/>
      <c r="AU40" s="97"/>
      <c r="AV40" s="97"/>
      <c r="AW40" s="97"/>
      <c r="AX40" s="97"/>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238"/>
      <c r="CM40" s="238"/>
      <c r="CP40" s="98"/>
      <c r="CQ40" s="98"/>
      <c r="CR40" s="98"/>
      <c r="CS40" s="98"/>
    </row>
    <row r="41" spans="1:97" s="227" customFormat="1" ht="30" customHeight="1" x14ac:dyDescent="0.2">
      <c r="A41" s="408"/>
      <c r="B41" s="381" t="s">
        <v>339</v>
      </c>
      <c r="C41" s="382"/>
      <c r="D41" s="372"/>
      <c r="E41" s="234" t="s">
        <v>372</v>
      </c>
      <c r="F41" s="111">
        <v>10</v>
      </c>
      <c r="L41" s="94"/>
      <c r="O41" s="91"/>
      <c r="P41" s="91"/>
      <c r="V41" s="88"/>
      <c r="W41" s="95"/>
      <c r="X41" s="88"/>
      <c r="Y41" s="88"/>
      <c r="Z41" s="88"/>
      <c r="AA41" s="88"/>
      <c r="AB41" s="88"/>
    </row>
    <row r="42" spans="1:97" s="90" customFormat="1" ht="18" customHeight="1" x14ac:dyDescent="0.2">
      <c r="A42" s="408"/>
      <c r="B42" s="423"/>
      <c r="C42" s="419" t="s">
        <v>208</v>
      </c>
      <c r="D42" s="411"/>
      <c r="E42" s="107"/>
      <c r="F42" s="111">
        <v>10</v>
      </c>
    </row>
    <row r="43" spans="1:97" ht="45" customHeight="1" x14ac:dyDescent="0.2">
      <c r="A43" s="408"/>
      <c r="B43" s="423"/>
      <c r="C43" s="419" t="s">
        <v>318</v>
      </c>
      <c r="D43" s="411"/>
      <c r="E43" s="145" t="s">
        <v>379</v>
      </c>
      <c r="F43" s="111">
        <v>11</v>
      </c>
    </row>
    <row r="44" spans="1:97" ht="30" customHeight="1" x14ac:dyDescent="0.2">
      <c r="A44" s="408"/>
      <c r="B44" s="423"/>
      <c r="C44" s="419" t="s">
        <v>317</v>
      </c>
      <c r="D44" s="411"/>
      <c r="E44" s="146" t="s">
        <v>380</v>
      </c>
      <c r="F44" s="112" t="s">
        <v>360</v>
      </c>
    </row>
    <row r="45" spans="1:97" ht="18" customHeight="1" x14ac:dyDescent="0.2">
      <c r="A45" s="409"/>
      <c r="B45" s="424"/>
      <c r="C45" s="417" t="s">
        <v>319</v>
      </c>
      <c r="D45" s="418"/>
      <c r="E45" s="239"/>
      <c r="F45" s="118">
        <v>11</v>
      </c>
    </row>
  </sheetData>
  <sheetProtection selectLockedCells="1"/>
  <mergeCells count="49">
    <mergeCell ref="B38:D38"/>
    <mergeCell ref="B39:B40"/>
    <mergeCell ref="B42:B45"/>
    <mergeCell ref="B41:D41"/>
    <mergeCell ref="C43:D43"/>
    <mergeCell ref="C44:D44"/>
    <mergeCell ref="B37:D37"/>
    <mergeCell ref="C23:D23"/>
    <mergeCell ref="C22:D22"/>
    <mergeCell ref="A9:D9"/>
    <mergeCell ref="A10:A12"/>
    <mergeCell ref="A15:A45"/>
    <mergeCell ref="C40:D40"/>
    <mergeCell ref="C39:D39"/>
    <mergeCell ref="B16:D16"/>
    <mergeCell ref="B36:D36"/>
    <mergeCell ref="C24:C25"/>
    <mergeCell ref="B15:D15"/>
    <mergeCell ref="A14:D14"/>
    <mergeCell ref="C45:D45"/>
    <mergeCell ref="C42:D42"/>
    <mergeCell ref="B35:D35"/>
    <mergeCell ref="A1:F1"/>
    <mergeCell ref="A2:F2"/>
    <mergeCell ref="A13:F13"/>
    <mergeCell ref="A8:F8"/>
    <mergeCell ref="A7:F7"/>
    <mergeCell ref="A5:F5"/>
    <mergeCell ref="A4:F4"/>
    <mergeCell ref="A6:F6"/>
    <mergeCell ref="A3:F3"/>
    <mergeCell ref="B12:D12"/>
    <mergeCell ref="B11:D11"/>
    <mergeCell ref="B10:D10"/>
    <mergeCell ref="B18:D18"/>
    <mergeCell ref="B17:D17"/>
    <mergeCell ref="B21:D21"/>
    <mergeCell ref="B20:D20"/>
    <mergeCell ref="B19:D19"/>
    <mergeCell ref="C26:D26"/>
    <mergeCell ref="C27:C28"/>
    <mergeCell ref="B22:B28"/>
    <mergeCell ref="B34:D34"/>
    <mergeCell ref="B29:D29"/>
    <mergeCell ref="C33:D33"/>
    <mergeCell ref="B30:B32"/>
    <mergeCell ref="C30:D30"/>
    <mergeCell ref="C32:D32"/>
    <mergeCell ref="C31:D31"/>
  </mergeCells>
  <phoneticPr fontId="1"/>
  <dataValidations count="2">
    <dataValidation type="list" allowBlank="1" showInputMessage="1" showErrorMessage="1" prompt="同一テーマ・内容（経費）で重複して助成を受けることはできません。" sqref="K22:K24 K26:K27">
      <formula1>"選択してください,はい,いいえ"</formula1>
    </dataValidation>
    <dataValidation allowBlank="1" showErrorMessage="1" sqref="AT39:AT40 AU38:AW39 AU40:AX40"/>
  </dataValidations>
  <printOptions horizontalCentered="1"/>
  <pageMargins left="0.19685039370078741" right="0.19685039370078741" top="0.59055118110236227" bottom="0.19685039370078741" header="0.19685039370078741" footer="0.19685039370078741"/>
  <pageSetup paperSize="9" scale="80"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sheetPr>
  <dimension ref="A1:Z45"/>
  <sheetViews>
    <sheetView showWhiteSpace="0" view="pageBreakPreview" zoomScaleNormal="100" zoomScaleSheetLayoutView="100" zoomScalePageLayoutView="115" workbookViewId="0">
      <selection activeCell="L2" sqref="L2:S2"/>
    </sheetView>
  </sheetViews>
  <sheetFormatPr defaultColWidth="5" defaultRowHeight="15" customHeight="1" x14ac:dyDescent="0.2"/>
  <cols>
    <col min="1" max="4" width="5.26953125" style="158" customWidth="1"/>
    <col min="5" max="11" width="5.26953125" style="154" customWidth="1"/>
    <col min="12" max="19" width="4.81640625" style="154" customWidth="1"/>
    <col min="20" max="20" width="4.453125" style="1" bestFit="1" customWidth="1"/>
    <col min="21" max="26" width="5" style="1"/>
    <col min="27" max="16384" width="5" style="154"/>
  </cols>
  <sheetData>
    <row r="1" spans="1:19" s="1" customFormat="1" ht="14.25" customHeight="1" x14ac:dyDescent="0.2">
      <c r="A1" s="167" t="s">
        <v>264</v>
      </c>
      <c r="B1" s="168"/>
      <c r="C1" s="168"/>
      <c r="D1" s="168"/>
      <c r="E1" s="168"/>
      <c r="F1" s="168"/>
      <c r="G1" s="168"/>
      <c r="H1" s="168"/>
      <c r="I1" s="168"/>
      <c r="J1" s="168"/>
      <c r="K1" s="168"/>
      <c r="L1" s="168"/>
      <c r="M1" s="168"/>
      <c r="N1" s="168"/>
      <c r="O1" s="168"/>
      <c r="P1" s="168"/>
      <c r="Q1" s="168"/>
      <c r="R1" s="168"/>
      <c r="S1" s="128"/>
    </row>
    <row r="2" spans="1:19" s="1" customFormat="1" ht="30" customHeight="1" x14ac:dyDescent="0.2">
      <c r="A2" s="770" t="s">
        <v>249</v>
      </c>
      <c r="B2" s="771"/>
      <c r="C2" s="771"/>
      <c r="D2" s="771"/>
      <c r="E2" s="771"/>
      <c r="F2" s="771"/>
      <c r="G2" s="771"/>
      <c r="H2" s="771"/>
      <c r="I2" s="771"/>
      <c r="J2" s="771"/>
      <c r="K2" s="772"/>
      <c r="L2" s="782"/>
      <c r="M2" s="782"/>
      <c r="N2" s="782"/>
      <c r="O2" s="782"/>
      <c r="P2" s="782"/>
      <c r="Q2" s="782"/>
      <c r="R2" s="782"/>
      <c r="S2" s="783"/>
    </row>
    <row r="3" spans="1:19" s="1" customFormat="1" ht="15" customHeight="1" x14ac:dyDescent="0.2">
      <c r="A3" s="788" t="s">
        <v>248</v>
      </c>
      <c r="B3" s="789"/>
      <c r="C3" s="794" t="s">
        <v>212</v>
      </c>
      <c r="D3" s="795"/>
      <c r="E3" s="795"/>
      <c r="F3" s="795"/>
      <c r="G3" s="795"/>
      <c r="H3" s="795"/>
      <c r="I3" s="795"/>
      <c r="J3" s="795"/>
      <c r="K3" s="796"/>
      <c r="L3" s="812"/>
      <c r="M3" s="812"/>
      <c r="N3" s="812"/>
      <c r="O3" s="812"/>
      <c r="P3" s="812"/>
      <c r="Q3" s="812"/>
      <c r="R3" s="812"/>
      <c r="S3" s="813"/>
    </row>
    <row r="4" spans="1:19" s="1" customFormat="1" ht="15" customHeight="1" x14ac:dyDescent="0.2">
      <c r="A4" s="790"/>
      <c r="B4" s="791"/>
      <c r="C4" s="809"/>
      <c r="D4" s="810"/>
      <c r="E4" s="810"/>
      <c r="F4" s="810"/>
      <c r="G4" s="810"/>
      <c r="H4" s="810"/>
      <c r="I4" s="810"/>
      <c r="J4" s="810"/>
      <c r="K4" s="811"/>
      <c r="L4" s="786"/>
      <c r="M4" s="786"/>
      <c r="N4" s="786"/>
      <c r="O4" s="786"/>
      <c r="P4" s="786"/>
      <c r="Q4" s="786"/>
      <c r="R4" s="786"/>
      <c r="S4" s="787"/>
    </row>
    <row r="5" spans="1:19" s="1" customFormat="1" ht="15" customHeight="1" x14ac:dyDescent="0.2">
      <c r="A5" s="790"/>
      <c r="B5" s="791"/>
      <c r="C5" s="794" t="s">
        <v>214</v>
      </c>
      <c r="D5" s="795"/>
      <c r="E5" s="795"/>
      <c r="F5" s="795"/>
      <c r="G5" s="795"/>
      <c r="H5" s="795"/>
      <c r="I5" s="795"/>
      <c r="J5" s="795"/>
      <c r="K5" s="796"/>
      <c r="L5" s="773"/>
      <c r="M5" s="773"/>
      <c r="N5" s="773"/>
      <c r="O5" s="773"/>
      <c r="P5" s="773"/>
      <c r="Q5" s="773"/>
      <c r="R5" s="773"/>
      <c r="S5" s="774"/>
    </row>
    <row r="6" spans="1:19" s="1" customFormat="1" ht="15" customHeight="1" x14ac:dyDescent="0.2">
      <c r="A6" s="790"/>
      <c r="B6" s="791"/>
      <c r="C6" s="797"/>
      <c r="D6" s="798"/>
      <c r="E6" s="798"/>
      <c r="F6" s="798"/>
      <c r="G6" s="798"/>
      <c r="H6" s="798"/>
      <c r="I6" s="798"/>
      <c r="J6" s="798"/>
      <c r="K6" s="799"/>
      <c r="L6" s="775"/>
      <c r="M6" s="775"/>
      <c r="N6" s="775"/>
      <c r="O6" s="775"/>
      <c r="P6" s="775"/>
      <c r="Q6" s="775"/>
      <c r="R6" s="775"/>
      <c r="S6" s="776"/>
    </row>
    <row r="7" spans="1:19" s="1" customFormat="1" ht="15" customHeight="1" x14ac:dyDescent="0.2">
      <c r="A7" s="792"/>
      <c r="B7" s="793"/>
      <c r="C7" s="800"/>
      <c r="D7" s="801"/>
      <c r="E7" s="801"/>
      <c r="F7" s="801"/>
      <c r="G7" s="801"/>
      <c r="H7" s="801"/>
      <c r="I7" s="801"/>
      <c r="J7" s="801"/>
      <c r="K7" s="802"/>
      <c r="L7" s="777"/>
      <c r="M7" s="777"/>
      <c r="N7" s="777"/>
      <c r="O7" s="777"/>
      <c r="P7" s="777"/>
      <c r="Q7" s="777"/>
      <c r="R7" s="777"/>
      <c r="S7" s="778"/>
    </row>
    <row r="8" spans="1:19" s="1" customFormat="1" ht="15" customHeight="1" x14ac:dyDescent="0.2">
      <c r="A8" s="830" t="s">
        <v>250</v>
      </c>
      <c r="B8" s="831"/>
      <c r="C8" s="831"/>
      <c r="D8" s="831"/>
      <c r="E8" s="831"/>
      <c r="F8" s="831"/>
      <c r="G8" s="831"/>
      <c r="H8" s="831"/>
      <c r="I8" s="831"/>
      <c r="J8" s="831"/>
      <c r="K8" s="832"/>
      <c r="L8" s="826"/>
      <c r="M8" s="826"/>
      <c r="N8" s="826"/>
      <c r="O8" s="826"/>
      <c r="P8" s="826"/>
      <c r="Q8" s="826"/>
      <c r="R8" s="826"/>
      <c r="S8" s="827"/>
    </row>
    <row r="9" spans="1:19" s="1" customFormat="1" ht="15" customHeight="1" x14ac:dyDescent="0.2">
      <c r="A9" s="833"/>
      <c r="B9" s="834"/>
      <c r="C9" s="834"/>
      <c r="D9" s="834"/>
      <c r="E9" s="834"/>
      <c r="F9" s="834"/>
      <c r="G9" s="834"/>
      <c r="H9" s="834"/>
      <c r="I9" s="834"/>
      <c r="J9" s="834"/>
      <c r="K9" s="835"/>
      <c r="L9" s="828"/>
      <c r="M9" s="828"/>
      <c r="N9" s="828"/>
      <c r="O9" s="828"/>
      <c r="P9" s="828"/>
      <c r="Q9" s="828"/>
      <c r="R9" s="828"/>
      <c r="S9" s="829"/>
    </row>
    <row r="10" spans="1:19" s="1" customFormat="1" ht="15" customHeight="1" x14ac:dyDescent="0.2">
      <c r="A10" s="788" t="s">
        <v>246</v>
      </c>
      <c r="B10" s="789"/>
      <c r="C10" s="814" t="s">
        <v>247</v>
      </c>
      <c r="D10" s="814"/>
      <c r="E10" s="814"/>
      <c r="F10" s="814"/>
      <c r="G10" s="814"/>
      <c r="H10" s="814"/>
      <c r="I10" s="814"/>
      <c r="J10" s="814"/>
      <c r="K10" s="815"/>
      <c r="L10" s="824"/>
      <c r="M10" s="824"/>
      <c r="N10" s="824"/>
      <c r="O10" s="824"/>
      <c r="P10" s="824"/>
      <c r="Q10" s="824"/>
      <c r="R10" s="824"/>
      <c r="S10" s="825"/>
    </row>
    <row r="11" spans="1:19" s="1" customFormat="1" ht="15" customHeight="1" x14ac:dyDescent="0.2">
      <c r="A11" s="790"/>
      <c r="B11" s="791"/>
      <c r="C11" s="816"/>
      <c r="D11" s="816"/>
      <c r="E11" s="816"/>
      <c r="F11" s="816"/>
      <c r="G11" s="816"/>
      <c r="H11" s="816"/>
      <c r="I11" s="816"/>
      <c r="J11" s="816"/>
      <c r="K11" s="817"/>
      <c r="L11" s="820"/>
      <c r="M11" s="820"/>
      <c r="N11" s="820"/>
      <c r="O11" s="820"/>
      <c r="P11" s="820"/>
      <c r="Q11" s="820"/>
      <c r="R11" s="820"/>
      <c r="S11" s="821"/>
    </row>
    <row r="12" spans="1:19" s="1" customFormat="1" ht="15" customHeight="1" x14ac:dyDescent="0.2">
      <c r="A12" s="790"/>
      <c r="B12" s="791"/>
      <c r="C12" s="816"/>
      <c r="D12" s="816"/>
      <c r="E12" s="816"/>
      <c r="F12" s="816"/>
      <c r="G12" s="816"/>
      <c r="H12" s="816"/>
      <c r="I12" s="816"/>
      <c r="J12" s="816"/>
      <c r="K12" s="817"/>
      <c r="L12" s="820" t="s">
        <v>403</v>
      </c>
      <c r="M12" s="820"/>
      <c r="N12" s="820"/>
      <c r="O12" s="820"/>
      <c r="P12" s="820"/>
      <c r="Q12" s="820"/>
      <c r="R12" s="820"/>
      <c r="S12" s="821"/>
    </row>
    <row r="13" spans="1:19" s="1" customFormat="1" ht="15" customHeight="1" x14ac:dyDescent="0.2">
      <c r="A13" s="792"/>
      <c r="B13" s="793"/>
      <c r="C13" s="818"/>
      <c r="D13" s="818"/>
      <c r="E13" s="818"/>
      <c r="F13" s="818"/>
      <c r="G13" s="818"/>
      <c r="H13" s="818"/>
      <c r="I13" s="818"/>
      <c r="J13" s="818"/>
      <c r="K13" s="819"/>
      <c r="L13" s="822"/>
      <c r="M13" s="822"/>
      <c r="N13" s="822"/>
      <c r="O13" s="822"/>
      <c r="P13" s="822"/>
      <c r="Q13" s="822"/>
      <c r="R13" s="822"/>
      <c r="S13" s="823"/>
    </row>
    <row r="14" spans="1:19" s="1" customFormat="1" ht="15" customHeight="1" x14ac:dyDescent="0.2">
      <c r="A14" s="803" t="s">
        <v>251</v>
      </c>
      <c r="B14" s="804"/>
      <c r="C14" s="804"/>
      <c r="D14" s="804"/>
      <c r="E14" s="804"/>
      <c r="F14" s="804"/>
      <c r="G14" s="804"/>
      <c r="H14" s="804"/>
      <c r="I14" s="804"/>
      <c r="J14" s="804"/>
      <c r="K14" s="805"/>
      <c r="L14" s="784"/>
      <c r="M14" s="784"/>
      <c r="N14" s="784"/>
      <c r="O14" s="784"/>
      <c r="P14" s="784"/>
      <c r="Q14" s="784"/>
      <c r="R14" s="784"/>
      <c r="S14" s="785"/>
    </row>
    <row r="15" spans="1:19" s="1" customFormat="1" ht="15" customHeight="1" x14ac:dyDescent="0.2">
      <c r="A15" s="806"/>
      <c r="B15" s="807"/>
      <c r="C15" s="807"/>
      <c r="D15" s="807"/>
      <c r="E15" s="807"/>
      <c r="F15" s="807"/>
      <c r="G15" s="807"/>
      <c r="H15" s="807"/>
      <c r="I15" s="807"/>
      <c r="J15" s="807"/>
      <c r="K15" s="808"/>
      <c r="L15" s="786"/>
      <c r="M15" s="786"/>
      <c r="N15" s="786"/>
      <c r="O15" s="786"/>
      <c r="P15" s="786"/>
      <c r="Q15" s="786"/>
      <c r="R15" s="786"/>
      <c r="S15" s="787"/>
    </row>
    <row r="16" spans="1:19" s="1" customFormat="1" ht="15" customHeight="1" x14ac:dyDescent="0.2">
      <c r="A16" s="788" t="s">
        <v>246</v>
      </c>
      <c r="B16" s="789"/>
      <c r="C16" s="814" t="s">
        <v>247</v>
      </c>
      <c r="D16" s="814"/>
      <c r="E16" s="814"/>
      <c r="F16" s="814"/>
      <c r="G16" s="814"/>
      <c r="H16" s="814"/>
      <c r="I16" s="814"/>
      <c r="J16" s="814"/>
      <c r="K16" s="815"/>
      <c r="L16" s="824"/>
      <c r="M16" s="824"/>
      <c r="N16" s="824"/>
      <c r="O16" s="824"/>
      <c r="P16" s="824"/>
      <c r="Q16" s="824"/>
      <c r="R16" s="824"/>
      <c r="S16" s="825"/>
    </row>
    <row r="17" spans="1:26" s="1" customFormat="1" ht="15" customHeight="1" x14ac:dyDescent="0.2">
      <c r="A17" s="790"/>
      <c r="B17" s="791"/>
      <c r="C17" s="816"/>
      <c r="D17" s="816"/>
      <c r="E17" s="816"/>
      <c r="F17" s="816"/>
      <c r="G17" s="816"/>
      <c r="H17" s="816"/>
      <c r="I17" s="816"/>
      <c r="J17" s="816"/>
      <c r="K17" s="817"/>
      <c r="L17" s="820"/>
      <c r="M17" s="820"/>
      <c r="N17" s="820"/>
      <c r="O17" s="820"/>
      <c r="P17" s="820"/>
      <c r="Q17" s="820"/>
      <c r="R17" s="820"/>
      <c r="S17" s="821"/>
    </row>
    <row r="18" spans="1:26" s="1" customFormat="1" ht="15" customHeight="1" x14ac:dyDescent="0.2">
      <c r="A18" s="790"/>
      <c r="B18" s="791"/>
      <c r="C18" s="816"/>
      <c r="D18" s="816"/>
      <c r="E18" s="816"/>
      <c r="F18" s="816"/>
      <c r="G18" s="816"/>
      <c r="H18" s="816"/>
      <c r="I18" s="816"/>
      <c r="J18" s="816"/>
      <c r="K18" s="817"/>
      <c r="L18" s="820" t="s">
        <v>404</v>
      </c>
      <c r="M18" s="820"/>
      <c r="N18" s="820"/>
      <c r="O18" s="820"/>
      <c r="P18" s="820"/>
      <c r="Q18" s="820"/>
      <c r="R18" s="820"/>
      <c r="S18" s="821"/>
    </row>
    <row r="19" spans="1:26" s="1" customFormat="1" ht="15" customHeight="1" x14ac:dyDescent="0.2">
      <c r="A19" s="792"/>
      <c r="B19" s="793"/>
      <c r="C19" s="818"/>
      <c r="D19" s="818"/>
      <c r="E19" s="818"/>
      <c r="F19" s="818"/>
      <c r="G19" s="818"/>
      <c r="H19" s="818"/>
      <c r="I19" s="818"/>
      <c r="J19" s="818"/>
      <c r="K19" s="819"/>
      <c r="L19" s="822"/>
      <c r="M19" s="822"/>
      <c r="N19" s="822"/>
      <c r="O19" s="822"/>
      <c r="P19" s="822"/>
      <c r="Q19" s="822"/>
      <c r="R19" s="822"/>
      <c r="S19" s="823"/>
    </row>
    <row r="20" spans="1:26" s="1" customFormat="1" ht="13" x14ac:dyDescent="0.2">
      <c r="A20" s="169"/>
      <c r="B20" s="169"/>
      <c r="C20" s="169"/>
      <c r="D20" s="169"/>
      <c r="E20" s="169"/>
      <c r="F20" s="169"/>
      <c r="G20" s="169"/>
      <c r="H20" s="169"/>
      <c r="I20" s="169"/>
      <c r="J20" s="169"/>
      <c r="K20" s="169"/>
      <c r="L20" s="169"/>
      <c r="M20" s="169"/>
      <c r="N20" s="169"/>
      <c r="O20" s="169"/>
      <c r="P20" s="169"/>
      <c r="Q20" s="169"/>
      <c r="R20" s="169"/>
      <c r="S20" s="169"/>
    </row>
    <row r="21" spans="1:26" s="158" customFormat="1" ht="15" customHeight="1" x14ac:dyDescent="0.2">
      <c r="A21" s="243" t="s">
        <v>382</v>
      </c>
      <c r="B21" s="170"/>
      <c r="C21" s="170"/>
      <c r="D21" s="170"/>
      <c r="E21" s="170"/>
      <c r="F21" s="170"/>
      <c r="G21" s="170"/>
      <c r="H21" s="170"/>
      <c r="I21" s="170"/>
      <c r="J21" s="170"/>
      <c r="K21" s="170"/>
      <c r="L21" s="170"/>
      <c r="M21" s="170"/>
      <c r="N21" s="170"/>
      <c r="O21" s="170"/>
      <c r="P21" s="170"/>
      <c r="Q21" s="170"/>
      <c r="R21" s="170"/>
      <c r="S21" s="244">
        <f>IF(LEN(A22)&lt;=500,LEN(A22),"↓500字を超過しています")</f>
        <v>0</v>
      </c>
      <c r="T21" s="30"/>
      <c r="U21" s="31"/>
      <c r="V21" s="8"/>
      <c r="W21" s="8"/>
      <c r="X21" s="8"/>
      <c r="Y21" s="8"/>
      <c r="Z21" s="8"/>
    </row>
    <row r="22" spans="1:26" s="1" customFormat="1" ht="15" customHeight="1" x14ac:dyDescent="0.2">
      <c r="A22" s="591"/>
      <c r="B22" s="592"/>
      <c r="C22" s="592"/>
      <c r="D22" s="592"/>
      <c r="E22" s="592"/>
      <c r="F22" s="592"/>
      <c r="G22" s="592"/>
      <c r="H22" s="592"/>
      <c r="I22" s="592"/>
      <c r="J22" s="592"/>
      <c r="K22" s="592"/>
      <c r="L22" s="592"/>
      <c r="M22" s="592"/>
      <c r="N22" s="592"/>
      <c r="O22" s="592"/>
      <c r="P22" s="592"/>
      <c r="Q22" s="592"/>
      <c r="R22" s="592"/>
      <c r="S22" s="593"/>
    </row>
    <row r="23" spans="1:26" s="1" customFormat="1" ht="15" customHeight="1" x14ac:dyDescent="0.2">
      <c r="A23" s="779"/>
      <c r="B23" s="780"/>
      <c r="C23" s="780"/>
      <c r="D23" s="780"/>
      <c r="E23" s="780"/>
      <c r="F23" s="780"/>
      <c r="G23" s="780"/>
      <c r="H23" s="780"/>
      <c r="I23" s="780"/>
      <c r="J23" s="780"/>
      <c r="K23" s="780"/>
      <c r="L23" s="780"/>
      <c r="M23" s="780"/>
      <c r="N23" s="780"/>
      <c r="O23" s="780"/>
      <c r="P23" s="780"/>
      <c r="Q23" s="780"/>
      <c r="R23" s="780"/>
      <c r="S23" s="781"/>
    </row>
    <row r="24" spans="1:26" s="1" customFormat="1" ht="15" customHeight="1" x14ac:dyDescent="0.2">
      <c r="A24" s="779"/>
      <c r="B24" s="780"/>
      <c r="C24" s="780"/>
      <c r="D24" s="780"/>
      <c r="E24" s="780"/>
      <c r="F24" s="780"/>
      <c r="G24" s="780"/>
      <c r="H24" s="780"/>
      <c r="I24" s="780"/>
      <c r="J24" s="780"/>
      <c r="K24" s="780"/>
      <c r="L24" s="780"/>
      <c r="M24" s="780"/>
      <c r="N24" s="780"/>
      <c r="O24" s="780"/>
      <c r="P24" s="780"/>
      <c r="Q24" s="780"/>
      <c r="R24" s="780"/>
      <c r="S24" s="781"/>
    </row>
    <row r="25" spans="1:26" ht="15" customHeight="1" x14ac:dyDescent="0.2">
      <c r="A25" s="779"/>
      <c r="B25" s="780"/>
      <c r="C25" s="780"/>
      <c r="D25" s="780"/>
      <c r="E25" s="780"/>
      <c r="F25" s="780"/>
      <c r="G25" s="780"/>
      <c r="H25" s="780"/>
      <c r="I25" s="780"/>
      <c r="J25" s="780"/>
      <c r="K25" s="780"/>
      <c r="L25" s="780"/>
      <c r="M25" s="780"/>
      <c r="N25" s="780"/>
      <c r="O25" s="780"/>
      <c r="P25" s="780"/>
      <c r="Q25" s="780"/>
      <c r="R25" s="780"/>
      <c r="S25" s="781"/>
      <c r="Z25" s="154"/>
    </row>
    <row r="26" spans="1:26" ht="15" customHeight="1" x14ac:dyDescent="0.2">
      <c r="A26" s="779"/>
      <c r="B26" s="780"/>
      <c r="C26" s="780"/>
      <c r="D26" s="780"/>
      <c r="E26" s="780"/>
      <c r="F26" s="780"/>
      <c r="G26" s="780"/>
      <c r="H26" s="780"/>
      <c r="I26" s="780"/>
      <c r="J26" s="780"/>
      <c r="K26" s="780"/>
      <c r="L26" s="780"/>
      <c r="M26" s="780"/>
      <c r="N26" s="780"/>
      <c r="O26" s="780"/>
      <c r="P26" s="780"/>
      <c r="Q26" s="780"/>
      <c r="R26" s="780"/>
      <c r="S26" s="781"/>
      <c r="Z26" s="154"/>
    </row>
    <row r="27" spans="1:26" ht="15" customHeight="1" x14ac:dyDescent="0.2">
      <c r="A27" s="779"/>
      <c r="B27" s="780"/>
      <c r="C27" s="780"/>
      <c r="D27" s="780"/>
      <c r="E27" s="780"/>
      <c r="F27" s="780"/>
      <c r="G27" s="780"/>
      <c r="H27" s="780"/>
      <c r="I27" s="780"/>
      <c r="J27" s="780"/>
      <c r="K27" s="780"/>
      <c r="L27" s="780"/>
      <c r="M27" s="780"/>
      <c r="N27" s="780"/>
      <c r="O27" s="780"/>
      <c r="P27" s="780"/>
      <c r="Q27" s="780"/>
      <c r="R27" s="780"/>
      <c r="S27" s="781"/>
      <c r="Z27" s="154"/>
    </row>
    <row r="28" spans="1:26" ht="15" customHeight="1" x14ac:dyDescent="0.2">
      <c r="A28" s="779"/>
      <c r="B28" s="780"/>
      <c r="C28" s="780"/>
      <c r="D28" s="780"/>
      <c r="E28" s="780"/>
      <c r="F28" s="780"/>
      <c r="G28" s="780"/>
      <c r="H28" s="780"/>
      <c r="I28" s="780"/>
      <c r="J28" s="780"/>
      <c r="K28" s="780"/>
      <c r="L28" s="780"/>
      <c r="M28" s="780"/>
      <c r="N28" s="780"/>
      <c r="O28" s="780"/>
      <c r="P28" s="780"/>
      <c r="Q28" s="780"/>
      <c r="R28" s="780"/>
      <c r="S28" s="781"/>
      <c r="Z28" s="154"/>
    </row>
    <row r="29" spans="1:26" ht="15" customHeight="1" x14ac:dyDescent="0.2">
      <c r="A29" s="779"/>
      <c r="B29" s="780"/>
      <c r="C29" s="780"/>
      <c r="D29" s="780"/>
      <c r="E29" s="780"/>
      <c r="F29" s="780"/>
      <c r="G29" s="780"/>
      <c r="H29" s="780"/>
      <c r="I29" s="780"/>
      <c r="J29" s="780"/>
      <c r="K29" s="780"/>
      <c r="L29" s="780"/>
      <c r="M29" s="780"/>
      <c r="N29" s="780"/>
      <c r="O29" s="780"/>
      <c r="P29" s="780"/>
      <c r="Q29" s="780"/>
      <c r="R29" s="780"/>
      <c r="S29" s="781"/>
      <c r="Z29" s="154"/>
    </row>
    <row r="30" spans="1:26" ht="15" customHeight="1" x14ac:dyDescent="0.2">
      <c r="A30" s="779"/>
      <c r="B30" s="780"/>
      <c r="C30" s="780"/>
      <c r="D30" s="780"/>
      <c r="E30" s="780"/>
      <c r="F30" s="780"/>
      <c r="G30" s="780"/>
      <c r="H30" s="780"/>
      <c r="I30" s="780"/>
      <c r="J30" s="780"/>
      <c r="K30" s="780"/>
      <c r="L30" s="780"/>
      <c r="M30" s="780"/>
      <c r="N30" s="780"/>
      <c r="O30" s="780"/>
      <c r="P30" s="780"/>
      <c r="Q30" s="780"/>
      <c r="R30" s="780"/>
      <c r="S30" s="781"/>
      <c r="Z30" s="154"/>
    </row>
    <row r="31" spans="1:26" ht="15" customHeight="1" x14ac:dyDescent="0.2">
      <c r="A31" s="779"/>
      <c r="B31" s="780"/>
      <c r="C31" s="780"/>
      <c r="D31" s="780"/>
      <c r="E31" s="780"/>
      <c r="F31" s="780"/>
      <c r="G31" s="780"/>
      <c r="H31" s="780"/>
      <c r="I31" s="780"/>
      <c r="J31" s="780"/>
      <c r="K31" s="780"/>
      <c r="L31" s="780"/>
      <c r="M31" s="780"/>
      <c r="N31" s="780"/>
      <c r="O31" s="780"/>
      <c r="P31" s="780"/>
      <c r="Q31" s="780"/>
      <c r="R31" s="780"/>
      <c r="S31" s="781"/>
      <c r="Z31" s="154"/>
    </row>
    <row r="32" spans="1:26" ht="15" customHeight="1" x14ac:dyDescent="0.2">
      <c r="A32" s="594"/>
      <c r="B32" s="595"/>
      <c r="C32" s="595"/>
      <c r="D32" s="595"/>
      <c r="E32" s="595"/>
      <c r="F32" s="595"/>
      <c r="G32" s="595"/>
      <c r="H32" s="595"/>
      <c r="I32" s="595"/>
      <c r="J32" s="595"/>
      <c r="K32" s="595"/>
      <c r="L32" s="595"/>
      <c r="M32" s="595"/>
      <c r="N32" s="595"/>
      <c r="O32" s="595"/>
      <c r="P32" s="595"/>
      <c r="Q32" s="595"/>
      <c r="R32" s="595"/>
      <c r="S32" s="596"/>
      <c r="Z32" s="154"/>
    </row>
    <row r="33" spans="1:19" ht="15" customHeight="1" x14ac:dyDescent="0.2">
      <c r="A33" s="171"/>
      <c r="B33" s="171"/>
      <c r="C33" s="171"/>
      <c r="D33" s="171"/>
      <c r="E33" s="171"/>
      <c r="F33" s="171"/>
      <c r="G33" s="171"/>
      <c r="H33" s="171"/>
      <c r="I33" s="171"/>
      <c r="J33" s="171"/>
      <c r="K33" s="171"/>
      <c r="L33" s="171"/>
      <c r="M33" s="171"/>
      <c r="N33" s="171"/>
      <c r="O33" s="171"/>
      <c r="P33" s="171"/>
      <c r="Q33" s="171"/>
      <c r="R33" s="171"/>
      <c r="S33" s="171"/>
    </row>
    <row r="34" spans="1:19" ht="15" customHeight="1" x14ac:dyDescent="0.2">
      <c r="A34" s="156" t="s">
        <v>337</v>
      </c>
      <c r="B34" s="172"/>
      <c r="C34" s="172"/>
      <c r="D34" s="172"/>
      <c r="E34" s="172"/>
      <c r="F34" s="172"/>
      <c r="G34" s="172"/>
      <c r="H34" s="172"/>
      <c r="I34" s="172"/>
      <c r="J34" s="172"/>
      <c r="K34" s="172"/>
      <c r="L34" s="172"/>
      <c r="M34" s="172"/>
      <c r="N34" s="172"/>
      <c r="O34" s="172"/>
      <c r="P34" s="172"/>
      <c r="Q34" s="172"/>
      <c r="R34" s="172"/>
      <c r="S34" s="172"/>
    </row>
    <row r="35" spans="1:19" s="1" customFormat="1" ht="15" customHeight="1" x14ac:dyDescent="0.2">
      <c r="A35" s="761"/>
      <c r="B35" s="762"/>
      <c r="C35" s="762"/>
      <c r="D35" s="762"/>
      <c r="E35" s="762"/>
      <c r="F35" s="762"/>
      <c r="G35" s="762"/>
      <c r="H35" s="762"/>
      <c r="I35" s="762"/>
      <c r="J35" s="762"/>
      <c r="K35" s="762"/>
      <c r="L35" s="762"/>
      <c r="M35" s="762"/>
      <c r="N35" s="762"/>
      <c r="O35" s="762"/>
      <c r="P35" s="762"/>
      <c r="Q35" s="762"/>
      <c r="R35" s="762"/>
      <c r="S35" s="763"/>
    </row>
    <row r="36" spans="1:19" s="1" customFormat="1" ht="15" customHeight="1" x14ac:dyDescent="0.2">
      <c r="A36" s="764"/>
      <c r="B36" s="765"/>
      <c r="C36" s="765"/>
      <c r="D36" s="765"/>
      <c r="E36" s="765"/>
      <c r="F36" s="765"/>
      <c r="G36" s="765"/>
      <c r="H36" s="765"/>
      <c r="I36" s="765"/>
      <c r="J36" s="765"/>
      <c r="K36" s="765"/>
      <c r="L36" s="765"/>
      <c r="M36" s="765"/>
      <c r="N36" s="765"/>
      <c r="O36" s="765"/>
      <c r="P36" s="765"/>
      <c r="Q36" s="765"/>
      <c r="R36" s="765"/>
      <c r="S36" s="766"/>
    </row>
    <row r="37" spans="1:19" s="1" customFormat="1" ht="15" customHeight="1" x14ac:dyDescent="0.2">
      <c r="A37" s="764"/>
      <c r="B37" s="765"/>
      <c r="C37" s="765"/>
      <c r="D37" s="765"/>
      <c r="E37" s="765"/>
      <c r="F37" s="765"/>
      <c r="G37" s="765"/>
      <c r="H37" s="765"/>
      <c r="I37" s="765"/>
      <c r="J37" s="765"/>
      <c r="K37" s="765"/>
      <c r="L37" s="765"/>
      <c r="M37" s="765"/>
      <c r="N37" s="765"/>
      <c r="O37" s="765"/>
      <c r="P37" s="765"/>
      <c r="Q37" s="765"/>
      <c r="R37" s="765"/>
      <c r="S37" s="766"/>
    </row>
    <row r="38" spans="1:19" s="1" customFormat="1" ht="15" customHeight="1" x14ac:dyDescent="0.2">
      <c r="A38" s="764"/>
      <c r="B38" s="765"/>
      <c r="C38" s="765"/>
      <c r="D38" s="765"/>
      <c r="E38" s="765"/>
      <c r="F38" s="765"/>
      <c r="G38" s="765"/>
      <c r="H38" s="765"/>
      <c r="I38" s="765"/>
      <c r="J38" s="765"/>
      <c r="K38" s="765"/>
      <c r="L38" s="765"/>
      <c r="M38" s="765"/>
      <c r="N38" s="765"/>
      <c r="O38" s="765"/>
      <c r="P38" s="765"/>
      <c r="Q38" s="765"/>
      <c r="R38" s="765"/>
      <c r="S38" s="766"/>
    </row>
    <row r="39" spans="1:19" s="1" customFormat="1" ht="15" customHeight="1" x14ac:dyDescent="0.2">
      <c r="A39" s="764"/>
      <c r="B39" s="765"/>
      <c r="C39" s="765"/>
      <c r="D39" s="765"/>
      <c r="E39" s="765"/>
      <c r="F39" s="765"/>
      <c r="G39" s="765"/>
      <c r="H39" s="765"/>
      <c r="I39" s="765"/>
      <c r="J39" s="765"/>
      <c r="K39" s="765"/>
      <c r="L39" s="765"/>
      <c r="M39" s="765"/>
      <c r="N39" s="765"/>
      <c r="O39" s="765"/>
      <c r="P39" s="765"/>
      <c r="Q39" s="765"/>
      <c r="R39" s="765"/>
      <c r="S39" s="766"/>
    </row>
    <row r="40" spans="1:19" s="1" customFormat="1" ht="15" customHeight="1" x14ac:dyDescent="0.2">
      <c r="A40" s="764"/>
      <c r="B40" s="765"/>
      <c r="C40" s="765"/>
      <c r="D40" s="765"/>
      <c r="E40" s="765"/>
      <c r="F40" s="765"/>
      <c r="G40" s="765"/>
      <c r="H40" s="765"/>
      <c r="I40" s="765"/>
      <c r="J40" s="765"/>
      <c r="K40" s="765"/>
      <c r="L40" s="765"/>
      <c r="M40" s="765"/>
      <c r="N40" s="765"/>
      <c r="O40" s="765"/>
      <c r="P40" s="765"/>
      <c r="Q40" s="765"/>
      <c r="R40" s="765"/>
      <c r="S40" s="766"/>
    </row>
    <row r="41" spans="1:19" s="1" customFormat="1" ht="15" customHeight="1" x14ac:dyDescent="0.2">
      <c r="A41" s="764"/>
      <c r="B41" s="765"/>
      <c r="C41" s="765"/>
      <c r="D41" s="765"/>
      <c r="E41" s="765"/>
      <c r="F41" s="765"/>
      <c r="G41" s="765"/>
      <c r="H41" s="765"/>
      <c r="I41" s="765"/>
      <c r="J41" s="765"/>
      <c r="K41" s="765"/>
      <c r="L41" s="765"/>
      <c r="M41" s="765"/>
      <c r="N41" s="765"/>
      <c r="O41" s="765"/>
      <c r="P41" s="765"/>
      <c r="Q41" s="765"/>
      <c r="R41" s="765"/>
      <c r="S41" s="766"/>
    </row>
    <row r="42" spans="1:19" s="1" customFormat="1" ht="15" customHeight="1" x14ac:dyDescent="0.2">
      <c r="A42" s="764"/>
      <c r="B42" s="765"/>
      <c r="C42" s="765"/>
      <c r="D42" s="765"/>
      <c r="E42" s="765"/>
      <c r="F42" s="765"/>
      <c r="G42" s="765"/>
      <c r="H42" s="765"/>
      <c r="I42" s="765"/>
      <c r="J42" s="765"/>
      <c r="K42" s="765"/>
      <c r="L42" s="765"/>
      <c r="M42" s="765"/>
      <c r="N42" s="765"/>
      <c r="O42" s="765"/>
      <c r="P42" s="765"/>
      <c r="Q42" s="765"/>
      <c r="R42" s="765"/>
      <c r="S42" s="766"/>
    </row>
    <row r="43" spans="1:19" s="1" customFormat="1" ht="15" customHeight="1" x14ac:dyDescent="0.2">
      <c r="A43" s="764"/>
      <c r="B43" s="765"/>
      <c r="C43" s="765"/>
      <c r="D43" s="765"/>
      <c r="E43" s="765"/>
      <c r="F43" s="765"/>
      <c r="G43" s="765"/>
      <c r="H43" s="765"/>
      <c r="I43" s="765"/>
      <c r="J43" s="765"/>
      <c r="K43" s="765"/>
      <c r="L43" s="765"/>
      <c r="M43" s="765"/>
      <c r="N43" s="765"/>
      <c r="O43" s="765"/>
      <c r="P43" s="765"/>
      <c r="Q43" s="765"/>
      <c r="R43" s="765"/>
      <c r="S43" s="766"/>
    </row>
    <row r="44" spans="1:19" s="1" customFormat="1" ht="15" customHeight="1" x14ac:dyDescent="0.2">
      <c r="A44" s="764"/>
      <c r="B44" s="765"/>
      <c r="C44" s="765"/>
      <c r="D44" s="765"/>
      <c r="E44" s="765"/>
      <c r="F44" s="765"/>
      <c r="G44" s="765"/>
      <c r="H44" s="765"/>
      <c r="I44" s="765"/>
      <c r="J44" s="765"/>
      <c r="K44" s="765"/>
      <c r="L44" s="765"/>
      <c r="M44" s="765"/>
      <c r="N44" s="765"/>
      <c r="O44" s="765"/>
      <c r="P44" s="765"/>
      <c r="Q44" s="765"/>
      <c r="R44" s="765"/>
      <c r="S44" s="766"/>
    </row>
    <row r="45" spans="1:19" ht="15" customHeight="1" x14ac:dyDescent="0.2">
      <c r="A45" s="767"/>
      <c r="B45" s="768"/>
      <c r="C45" s="768"/>
      <c r="D45" s="768"/>
      <c r="E45" s="768"/>
      <c r="F45" s="768"/>
      <c r="G45" s="768"/>
      <c r="H45" s="768"/>
      <c r="I45" s="768"/>
      <c r="J45" s="768"/>
      <c r="K45" s="768"/>
      <c r="L45" s="768"/>
      <c r="M45" s="768"/>
      <c r="N45" s="768"/>
      <c r="O45" s="768"/>
      <c r="P45" s="768"/>
      <c r="Q45" s="768"/>
      <c r="R45" s="768"/>
      <c r="S45" s="769"/>
    </row>
  </sheetData>
  <sheetProtection algorithmName="SHA-512" hashValue="kREEFRMAJa/KOsS+RPR3o8MiKqPagttmZcHyIio9adE58isAhEvvXuUpxeCHfyWhAxXyanTNlkEQKsKL04YGBA==" saltValue="x8BKRKEW7HwK7K9zTLin1A==" spinCount="100000" sheet="1" selectLockedCells="1"/>
  <mergeCells count="21">
    <mergeCell ref="C10:K13"/>
    <mergeCell ref="A10:B13"/>
    <mergeCell ref="L10:S11"/>
    <mergeCell ref="L8:S9"/>
    <mergeCell ref="A8:K9"/>
    <mergeCell ref="A35:S45"/>
    <mergeCell ref="A2:K2"/>
    <mergeCell ref="L5:S7"/>
    <mergeCell ref="A22:S32"/>
    <mergeCell ref="L2:S2"/>
    <mergeCell ref="L14:S15"/>
    <mergeCell ref="A3:B7"/>
    <mergeCell ref="C5:K7"/>
    <mergeCell ref="A14:K15"/>
    <mergeCell ref="C3:K4"/>
    <mergeCell ref="L3:S4"/>
    <mergeCell ref="A16:B19"/>
    <mergeCell ref="C16:K19"/>
    <mergeCell ref="L18:S19"/>
    <mergeCell ref="L16:S17"/>
    <mergeCell ref="L12:S13"/>
  </mergeCells>
  <phoneticPr fontId="1"/>
  <dataValidations xWindow="680" yWindow="1156" count="7">
    <dataValidation type="list" allowBlank="1" showInputMessage="1" showErrorMessage="1" sqref="L2:S2">
      <formula1>"選択してください,はい,いいえ,対象外"</formula1>
    </dataValidation>
    <dataValidation allowBlank="1" showErrorMessage="1" prompt="_x000a_" sqref="L5:S7"/>
    <dataValidation imeMode="halfAlpha" allowBlank="1" showInputMessage="1" showErrorMessage="1" sqref="L3"/>
    <dataValidation type="list" allowBlank="1" showInputMessage="1" showErrorMessage="1" sqref="L14:S15 L8">
      <formula1>"選択してください,はい,いいえ,対象外"</formula1>
    </dataValidation>
    <dataValidation allowBlank="1" showInputMessage="1" showErrorMessage="1" prompt="本申請書において使用している用語等で、分かりやすく具体的な解説が必要な場合は記入してください。_x000a_無い場合は記入不要です。" sqref="A35:S45"/>
    <dataValidation type="list" allowBlank="1" showInputMessage="1" showErrorMessage="1" prompt="保有する産業財産権が１つ以上ある場合は、最も主となる権利を記入してください。" sqref="L10:S11">
      <formula1>"選択してください,特許権,実用新案権,意匠権,商標権"</formula1>
    </dataValidation>
    <dataValidation type="list" allowBlank="1" showInputMessage="1" showErrorMessage="1" prompt="許諾を受ける産業財産権が１つ以上ある場合は、最も主となる権利を記入してください。" sqref="L16:S17">
      <formula1>"選択してください,特許権,実用新案権,意匠権,商標権"</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sheetPr>
  <dimension ref="A1:BZ29"/>
  <sheetViews>
    <sheetView view="pageBreakPreview" zoomScaleNormal="130" zoomScaleSheetLayoutView="100" zoomScalePageLayoutView="55" workbookViewId="0">
      <selection activeCell="Q12" sqref="Q12:Y12"/>
    </sheetView>
  </sheetViews>
  <sheetFormatPr defaultColWidth="2.08984375" defaultRowHeight="13" x14ac:dyDescent="0.2"/>
  <cols>
    <col min="1" max="12" width="2" style="3" customWidth="1"/>
    <col min="13" max="15" width="2.08984375" style="3" customWidth="1"/>
    <col min="16" max="43" width="2" style="3" customWidth="1"/>
    <col min="44" max="48" width="2.08984375" style="19" customWidth="1"/>
    <col min="49" max="49" width="2.26953125" style="3" customWidth="1"/>
    <col min="50" max="78" width="2" style="3" customWidth="1"/>
    <col min="79" max="16384" width="2.08984375" style="3"/>
  </cols>
  <sheetData>
    <row r="1" spans="1:78" ht="15" customHeight="1" x14ac:dyDescent="0.2">
      <c r="A1" s="102" t="s">
        <v>338</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38"/>
      <c r="AT1" s="38"/>
      <c r="AU1" s="38"/>
      <c r="AV1" s="38"/>
      <c r="AW1" s="80"/>
      <c r="AX1" s="84"/>
      <c r="AY1" s="84"/>
      <c r="AZ1" s="84"/>
      <c r="BA1" s="84"/>
      <c r="BB1" s="84"/>
      <c r="BC1" s="84"/>
      <c r="BD1" s="84"/>
      <c r="BE1" s="84"/>
      <c r="BF1" s="84"/>
      <c r="BG1" s="84"/>
      <c r="BH1" s="84"/>
      <c r="BI1" s="84"/>
      <c r="BJ1" s="22"/>
      <c r="BK1" s="101"/>
      <c r="BL1" s="101"/>
      <c r="BM1" s="101"/>
      <c r="BN1" s="101"/>
      <c r="BO1" s="101"/>
      <c r="BP1" s="101"/>
      <c r="BQ1" s="101"/>
      <c r="BR1" s="101"/>
      <c r="BS1" s="101"/>
      <c r="BT1" s="80"/>
      <c r="BU1" s="86"/>
      <c r="BV1" s="19"/>
      <c r="BW1" s="19"/>
      <c r="BX1" s="19"/>
    </row>
    <row r="2" spans="1:78" ht="15" customHeight="1" x14ac:dyDescent="0.2">
      <c r="A2" s="21" t="s">
        <v>223</v>
      </c>
      <c r="C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46"/>
      <c r="AS2" s="46"/>
      <c r="AT2" s="46"/>
      <c r="AU2" s="46"/>
      <c r="AV2" s="46" t="s">
        <v>24</v>
      </c>
      <c r="AW2" s="80"/>
      <c r="AX2" s="83"/>
      <c r="AY2" s="83"/>
      <c r="AZ2" s="83"/>
      <c r="BA2" s="83"/>
      <c r="BB2" s="83"/>
      <c r="BC2" s="83"/>
      <c r="BD2" s="83" t="str">
        <f>(IF(AI14&gt;5000000,"「助成金交付申請額」合計が上限額500万円を超えています。いずれかの経費区分の「助成金交付申請額」を手入力で修正し、合計が500万円以内に収まるよう調整してください。",""))</f>
        <v/>
      </c>
      <c r="BE2" s="83"/>
      <c r="BF2" s="83"/>
      <c r="BG2" s="83"/>
      <c r="BH2" s="83"/>
      <c r="BI2" s="83"/>
      <c r="BJ2" s="22"/>
      <c r="BK2" s="101"/>
      <c r="BL2" s="101"/>
      <c r="BM2" s="101"/>
      <c r="BN2" s="101"/>
      <c r="BO2" s="101"/>
      <c r="BP2" s="101"/>
      <c r="BQ2" s="101"/>
      <c r="BR2" s="101"/>
      <c r="BS2" s="101"/>
      <c r="BT2" s="80"/>
      <c r="BU2" s="86"/>
      <c r="BV2" s="19"/>
      <c r="BW2" s="19"/>
      <c r="BX2" s="19"/>
    </row>
    <row r="3" spans="1:78" ht="16.5" customHeight="1" x14ac:dyDescent="0.2">
      <c r="A3" s="919" t="s">
        <v>25</v>
      </c>
      <c r="B3" s="919"/>
      <c r="C3" s="919"/>
      <c r="D3" s="919"/>
      <c r="E3" s="919"/>
      <c r="F3" s="919"/>
      <c r="G3" s="919"/>
      <c r="H3" s="919"/>
      <c r="I3" s="919"/>
      <c r="J3" s="919"/>
      <c r="K3" s="919"/>
      <c r="L3" s="919"/>
      <c r="M3" s="919"/>
      <c r="N3" s="919"/>
      <c r="O3" s="919"/>
      <c r="P3" s="919"/>
      <c r="Q3" s="920" t="s">
        <v>173</v>
      </c>
      <c r="R3" s="921"/>
      <c r="S3" s="921"/>
      <c r="T3" s="921"/>
      <c r="U3" s="921"/>
      <c r="V3" s="921"/>
      <c r="W3" s="921"/>
      <c r="X3" s="921"/>
      <c r="Y3" s="922"/>
      <c r="Z3" s="923" t="s">
        <v>26</v>
      </c>
      <c r="AA3" s="923"/>
      <c r="AB3" s="923"/>
      <c r="AC3" s="923"/>
      <c r="AD3" s="923"/>
      <c r="AE3" s="923"/>
      <c r="AF3" s="923"/>
      <c r="AG3" s="923"/>
      <c r="AH3" s="923"/>
      <c r="AI3" s="895" t="s">
        <v>27</v>
      </c>
      <c r="AJ3" s="896"/>
      <c r="AK3" s="896"/>
      <c r="AL3" s="896"/>
      <c r="AM3" s="896"/>
      <c r="AN3" s="896"/>
      <c r="AO3" s="896"/>
      <c r="AP3" s="896"/>
      <c r="AQ3" s="896"/>
      <c r="AR3" s="896"/>
      <c r="AS3" s="896"/>
      <c r="AT3" s="896"/>
      <c r="AU3" s="896"/>
      <c r="AV3" s="897"/>
      <c r="AW3" s="80"/>
      <c r="AX3" s="84"/>
      <c r="AY3" s="84"/>
      <c r="AZ3" s="84"/>
      <c r="BA3" s="84"/>
      <c r="BB3" s="84"/>
      <c r="BC3" s="84"/>
      <c r="BD3" s="84"/>
      <c r="BE3" s="84"/>
      <c r="BF3" s="84"/>
      <c r="BG3" s="84"/>
      <c r="BH3" s="84"/>
      <c r="BI3" s="84"/>
      <c r="BJ3" s="22"/>
      <c r="BK3" s="101"/>
      <c r="BL3" s="101"/>
      <c r="BM3" s="101"/>
      <c r="BN3" s="101"/>
      <c r="BO3" s="101"/>
      <c r="BP3" s="101"/>
      <c r="BQ3" s="101"/>
      <c r="BR3" s="101"/>
      <c r="BS3" s="101"/>
      <c r="BT3" s="80"/>
      <c r="BU3" s="86"/>
      <c r="BV3" s="19"/>
      <c r="BW3" s="19"/>
      <c r="BX3" s="19"/>
    </row>
    <row r="4" spans="1:78" ht="16.5" customHeight="1" thickBot="1" x14ac:dyDescent="0.25">
      <c r="A4" s="919"/>
      <c r="B4" s="919"/>
      <c r="C4" s="919"/>
      <c r="D4" s="919"/>
      <c r="E4" s="919"/>
      <c r="F4" s="919"/>
      <c r="G4" s="919"/>
      <c r="H4" s="919"/>
      <c r="I4" s="919"/>
      <c r="J4" s="919"/>
      <c r="K4" s="919"/>
      <c r="L4" s="919"/>
      <c r="M4" s="919"/>
      <c r="N4" s="919"/>
      <c r="O4" s="919"/>
      <c r="P4" s="919"/>
      <c r="Q4" s="924" t="s">
        <v>225</v>
      </c>
      <c r="R4" s="925"/>
      <c r="S4" s="925"/>
      <c r="T4" s="925"/>
      <c r="U4" s="925"/>
      <c r="V4" s="925"/>
      <c r="W4" s="925"/>
      <c r="X4" s="925"/>
      <c r="Y4" s="926"/>
      <c r="Z4" s="893" t="s">
        <v>156</v>
      </c>
      <c r="AA4" s="894"/>
      <c r="AB4" s="894"/>
      <c r="AC4" s="894"/>
      <c r="AD4" s="894"/>
      <c r="AE4" s="894"/>
      <c r="AF4" s="894"/>
      <c r="AG4" s="894"/>
      <c r="AH4" s="927"/>
      <c r="AI4" s="893" t="s">
        <v>157</v>
      </c>
      <c r="AJ4" s="894"/>
      <c r="AK4" s="894"/>
      <c r="AL4" s="894"/>
      <c r="AM4" s="894"/>
      <c r="AN4" s="894"/>
      <c r="AO4" s="894"/>
      <c r="AP4" s="894"/>
      <c r="AQ4" s="894"/>
      <c r="AR4" s="900"/>
      <c r="AS4" s="900"/>
      <c r="AT4" s="900"/>
      <c r="AU4" s="900"/>
      <c r="AV4" s="901"/>
      <c r="AW4" s="80"/>
      <c r="AX4" s="84"/>
      <c r="AY4" s="84"/>
      <c r="AZ4" s="84"/>
      <c r="BA4" s="84"/>
      <c r="BB4" s="84"/>
      <c r="BC4" s="84"/>
      <c r="BD4" s="84"/>
      <c r="BE4" s="84"/>
      <c r="BF4" s="84"/>
      <c r="BG4" s="84"/>
      <c r="BH4" s="84"/>
      <c r="BI4" s="84"/>
      <c r="BJ4" s="22"/>
      <c r="BK4" s="101"/>
      <c r="BL4" s="101"/>
      <c r="BM4" s="101"/>
      <c r="BN4" s="101"/>
      <c r="BO4" s="101"/>
      <c r="BP4" s="101"/>
      <c r="BQ4" s="101"/>
      <c r="BR4" s="101"/>
      <c r="BS4" s="101"/>
      <c r="BT4" s="80"/>
      <c r="BU4" s="86"/>
      <c r="BV4" s="19"/>
      <c r="BW4" s="19"/>
      <c r="BX4" s="19"/>
    </row>
    <row r="5" spans="1:78" ht="21" customHeight="1" x14ac:dyDescent="0.2">
      <c r="A5" s="934" t="s">
        <v>312</v>
      </c>
      <c r="B5" s="935"/>
      <c r="C5" s="878" t="s">
        <v>208</v>
      </c>
      <c r="D5" s="878"/>
      <c r="E5" s="878"/>
      <c r="F5" s="878"/>
      <c r="G5" s="878"/>
      <c r="H5" s="878"/>
      <c r="I5" s="878"/>
      <c r="J5" s="878"/>
      <c r="K5" s="878"/>
      <c r="L5" s="878"/>
      <c r="M5" s="878"/>
      <c r="N5" s="878"/>
      <c r="O5" s="878"/>
      <c r="P5" s="878"/>
      <c r="Q5" s="938">
        <f>'10'!I17</f>
        <v>0</v>
      </c>
      <c r="R5" s="939"/>
      <c r="S5" s="939"/>
      <c r="T5" s="939"/>
      <c r="U5" s="939"/>
      <c r="V5" s="939"/>
      <c r="W5" s="939"/>
      <c r="X5" s="939"/>
      <c r="Y5" s="943"/>
      <c r="Z5" s="938">
        <f>'10'!H17</f>
        <v>0</v>
      </c>
      <c r="AA5" s="939"/>
      <c r="AB5" s="939"/>
      <c r="AC5" s="939"/>
      <c r="AD5" s="939"/>
      <c r="AE5" s="939"/>
      <c r="AF5" s="939"/>
      <c r="AG5" s="939"/>
      <c r="AH5" s="939"/>
      <c r="AI5" s="940">
        <f t="shared" ref="AI5:AI6" si="0">ROUNDDOWN($Z5/2,-3)</f>
        <v>0</v>
      </c>
      <c r="AJ5" s="941"/>
      <c r="AK5" s="941"/>
      <c r="AL5" s="941"/>
      <c r="AM5" s="941"/>
      <c r="AN5" s="941"/>
      <c r="AO5" s="941"/>
      <c r="AP5" s="941"/>
      <c r="AQ5" s="942"/>
      <c r="AR5" s="898"/>
      <c r="AS5" s="898"/>
      <c r="AT5" s="898"/>
      <c r="AU5" s="898"/>
      <c r="AV5" s="899"/>
      <c r="AW5" s="80"/>
      <c r="AX5" s="84"/>
      <c r="AY5" s="84"/>
      <c r="AZ5" s="84"/>
      <c r="BA5" s="84"/>
      <c r="BB5" s="84"/>
      <c r="BC5" s="84"/>
      <c r="BD5" s="84"/>
      <c r="BE5" s="84"/>
      <c r="BF5" s="84"/>
      <c r="BG5" s="84"/>
      <c r="BH5" s="84"/>
      <c r="BI5" s="84"/>
      <c r="BJ5" s="22"/>
      <c r="BK5" s="101"/>
      <c r="BL5" s="101"/>
      <c r="BM5" s="101"/>
      <c r="BN5" s="101"/>
      <c r="BO5" s="101"/>
      <c r="BP5" s="101"/>
      <c r="BQ5" s="101"/>
      <c r="BR5" s="101"/>
      <c r="BS5" s="101"/>
      <c r="BT5" s="80"/>
      <c r="BU5" s="86"/>
      <c r="BV5" s="19"/>
      <c r="BW5" s="19"/>
      <c r="BX5" s="19"/>
    </row>
    <row r="6" spans="1:78" ht="21" customHeight="1" thickBot="1" x14ac:dyDescent="0.25">
      <c r="A6" s="934"/>
      <c r="B6" s="935"/>
      <c r="C6" s="930" t="s">
        <v>313</v>
      </c>
      <c r="D6" s="930"/>
      <c r="E6" s="930"/>
      <c r="F6" s="930"/>
      <c r="G6" s="930"/>
      <c r="H6" s="930"/>
      <c r="I6" s="930"/>
      <c r="J6" s="930"/>
      <c r="K6" s="930"/>
      <c r="L6" s="930"/>
      <c r="M6" s="930"/>
      <c r="N6" s="930"/>
      <c r="O6" s="930"/>
      <c r="P6" s="930"/>
      <c r="Q6" s="931">
        <f>'11'!G17</f>
        <v>0</v>
      </c>
      <c r="R6" s="931"/>
      <c r="S6" s="931"/>
      <c r="T6" s="931"/>
      <c r="U6" s="931"/>
      <c r="V6" s="931"/>
      <c r="W6" s="931"/>
      <c r="X6" s="931"/>
      <c r="Y6" s="931"/>
      <c r="Z6" s="931">
        <f>'11'!F17</f>
        <v>0</v>
      </c>
      <c r="AA6" s="931"/>
      <c r="AB6" s="931"/>
      <c r="AC6" s="931"/>
      <c r="AD6" s="931"/>
      <c r="AE6" s="931"/>
      <c r="AF6" s="931"/>
      <c r="AG6" s="931"/>
      <c r="AH6" s="944"/>
      <c r="AI6" s="945">
        <f t="shared" si="0"/>
        <v>0</v>
      </c>
      <c r="AJ6" s="946"/>
      <c r="AK6" s="946"/>
      <c r="AL6" s="946"/>
      <c r="AM6" s="946"/>
      <c r="AN6" s="946"/>
      <c r="AO6" s="946"/>
      <c r="AP6" s="946"/>
      <c r="AQ6" s="947"/>
      <c r="AR6" s="928"/>
      <c r="AS6" s="928"/>
      <c r="AT6" s="928"/>
      <c r="AU6" s="928"/>
      <c r="AV6" s="929"/>
      <c r="AW6" s="80"/>
      <c r="AX6" s="84"/>
      <c r="AY6" s="84"/>
      <c r="AZ6" s="84"/>
      <c r="BA6" s="84"/>
      <c r="BB6" s="84"/>
      <c r="BC6" s="84"/>
      <c r="BD6" s="84"/>
      <c r="BE6" s="84"/>
      <c r="BF6" s="84"/>
      <c r="BG6" s="84"/>
      <c r="BH6" s="84"/>
      <c r="BI6" s="84"/>
      <c r="BJ6" s="84"/>
      <c r="BK6" s="101"/>
      <c r="BL6" s="101"/>
      <c r="BM6" s="101"/>
      <c r="BN6" s="101"/>
      <c r="BO6" s="101"/>
      <c r="BP6" s="101"/>
      <c r="BQ6" s="101"/>
      <c r="BR6" s="101"/>
      <c r="BS6" s="101"/>
      <c r="BT6" s="86"/>
      <c r="BU6" s="86"/>
      <c r="BV6" s="19"/>
      <c r="BW6" s="19"/>
      <c r="BX6" s="19"/>
    </row>
    <row r="7" spans="1:78" ht="21" customHeight="1" thickBot="1" x14ac:dyDescent="0.25">
      <c r="A7" s="934"/>
      <c r="B7" s="935"/>
      <c r="C7" s="930" t="s">
        <v>315</v>
      </c>
      <c r="D7" s="930"/>
      <c r="E7" s="930"/>
      <c r="F7" s="930"/>
      <c r="G7" s="930"/>
      <c r="H7" s="930"/>
      <c r="I7" s="930"/>
      <c r="J7" s="930"/>
      <c r="K7" s="930"/>
      <c r="L7" s="930"/>
      <c r="M7" s="930"/>
      <c r="N7" s="930"/>
      <c r="O7" s="930"/>
      <c r="P7" s="930"/>
      <c r="Q7" s="931">
        <f>'11'!G25</f>
        <v>0</v>
      </c>
      <c r="R7" s="931"/>
      <c r="S7" s="931"/>
      <c r="T7" s="931"/>
      <c r="U7" s="931"/>
      <c r="V7" s="931"/>
      <c r="W7" s="931"/>
      <c r="X7" s="931"/>
      <c r="Y7" s="931"/>
      <c r="Z7" s="932"/>
      <c r="AA7" s="932"/>
      <c r="AB7" s="932"/>
      <c r="AC7" s="932"/>
      <c r="AD7" s="932"/>
      <c r="AE7" s="932"/>
      <c r="AF7" s="932"/>
      <c r="AG7" s="932"/>
      <c r="AH7" s="933"/>
      <c r="AI7" s="936"/>
      <c r="AJ7" s="936"/>
      <c r="AK7" s="936"/>
      <c r="AL7" s="936"/>
      <c r="AM7" s="936"/>
      <c r="AN7" s="936"/>
      <c r="AO7" s="936"/>
      <c r="AP7" s="936"/>
      <c r="AQ7" s="937"/>
      <c r="AR7" s="928"/>
      <c r="AS7" s="928"/>
      <c r="AT7" s="928"/>
      <c r="AU7" s="928"/>
      <c r="AV7" s="929"/>
    </row>
    <row r="8" spans="1:78" ht="22.5" customHeight="1" thickTop="1" thickBot="1" x14ac:dyDescent="0.25">
      <c r="A8" s="907" t="s">
        <v>316</v>
      </c>
      <c r="B8" s="908"/>
      <c r="C8" s="908"/>
      <c r="D8" s="908"/>
      <c r="E8" s="908"/>
      <c r="F8" s="908"/>
      <c r="G8" s="908"/>
      <c r="H8" s="908"/>
      <c r="I8" s="908"/>
      <c r="J8" s="908"/>
      <c r="K8" s="908"/>
      <c r="L8" s="908"/>
      <c r="M8" s="908"/>
      <c r="N8" s="908"/>
      <c r="O8" s="908"/>
      <c r="P8" s="908"/>
      <c r="Q8" s="845">
        <f>SUM(Q5:Y7)</f>
        <v>0</v>
      </c>
      <c r="R8" s="846"/>
      <c r="S8" s="846"/>
      <c r="T8" s="846"/>
      <c r="U8" s="846"/>
      <c r="V8" s="846"/>
      <c r="W8" s="846"/>
      <c r="X8" s="846"/>
      <c r="Y8" s="847"/>
      <c r="Z8" s="845">
        <f>SUM(Z5:AH7)</f>
        <v>0</v>
      </c>
      <c r="AA8" s="846"/>
      <c r="AB8" s="846"/>
      <c r="AC8" s="846"/>
      <c r="AD8" s="846"/>
      <c r="AE8" s="846"/>
      <c r="AF8" s="846"/>
      <c r="AG8" s="846"/>
      <c r="AH8" s="846"/>
      <c r="AI8" s="870">
        <f>SUM(AI5:AQ7)</f>
        <v>0</v>
      </c>
      <c r="AJ8" s="871"/>
      <c r="AK8" s="871"/>
      <c r="AL8" s="871"/>
      <c r="AM8" s="871"/>
      <c r="AN8" s="871"/>
      <c r="AO8" s="871"/>
      <c r="AP8" s="871"/>
      <c r="AQ8" s="872"/>
      <c r="AR8" s="873" t="str">
        <f>(IF(AI8&gt;1000000,"☜　修正して下さい",""))</f>
        <v/>
      </c>
      <c r="AS8" s="873"/>
      <c r="AT8" s="873"/>
      <c r="AU8" s="873"/>
      <c r="AV8" s="874"/>
      <c r="AW8" s="875" t="str">
        <f>(IF(AI8&gt;1000000,"←「助成金交付申請額」合計が上限額100万円を超えています。いずれかの経費区分の「助成金交付申請額」を手入力で修正し、合計が100万円以内に収まるよう調整してください。",""))</f>
        <v/>
      </c>
      <c r="AX8" s="875"/>
      <c r="AY8" s="875"/>
      <c r="AZ8" s="875"/>
      <c r="BA8" s="875"/>
      <c r="BB8" s="875"/>
      <c r="BC8" s="875"/>
      <c r="BD8" s="875"/>
      <c r="BE8" s="875"/>
      <c r="BF8" s="875"/>
      <c r="BG8" s="875"/>
      <c r="BH8" s="875"/>
      <c r="BI8" s="875"/>
      <c r="BJ8" s="875"/>
      <c r="BK8" s="875"/>
      <c r="BL8" s="875"/>
      <c r="BM8" s="875"/>
      <c r="BN8" s="875"/>
      <c r="BO8" s="875"/>
      <c r="BP8" s="875"/>
      <c r="BQ8" s="875"/>
      <c r="BR8" s="875"/>
      <c r="BS8" s="875"/>
      <c r="BT8" s="875"/>
      <c r="BU8" s="875"/>
      <c r="BV8" s="875"/>
    </row>
    <row r="9" spans="1:78" s="19" customFormat="1" ht="14.25" customHeight="1" thickTop="1" x14ac:dyDescent="0.2">
      <c r="A9" s="82"/>
      <c r="B9" s="82"/>
      <c r="C9" s="82"/>
      <c r="D9" s="82"/>
      <c r="E9" s="82"/>
      <c r="F9" s="82"/>
      <c r="G9" s="82"/>
      <c r="H9" s="82"/>
      <c r="I9" s="82"/>
      <c r="J9" s="82"/>
      <c r="K9" s="82"/>
      <c r="L9" s="82"/>
      <c r="M9" s="82"/>
      <c r="N9" s="82"/>
      <c r="O9" s="82"/>
      <c r="P9" s="82"/>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196"/>
      <c r="AS9" s="196"/>
      <c r="AT9" s="196"/>
      <c r="AU9" s="196"/>
      <c r="AV9" s="196"/>
      <c r="AW9" s="875"/>
      <c r="AX9" s="875"/>
      <c r="AY9" s="875"/>
      <c r="AZ9" s="875"/>
      <c r="BA9" s="875"/>
      <c r="BB9" s="875"/>
      <c r="BC9" s="875"/>
      <c r="BD9" s="875"/>
      <c r="BE9" s="875"/>
      <c r="BF9" s="875"/>
      <c r="BG9" s="875"/>
      <c r="BH9" s="875"/>
      <c r="BI9" s="875"/>
      <c r="BJ9" s="875"/>
      <c r="BK9" s="875"/>
      <c r="BL9" s="875"/>
      <c r="BM9" s="875"/>
      <c r="BN9" s="875"/>
      <c r="BO9" s="875"/>
      <c r="BP9" s="875"/>
      <c r="BQ9" s="875"/>
      <c r="BR9" s="875"/>
      <c r="BS9" s="875"/>
      <c r="BT9" s="875"/>
      <c r="BU9" s="875"/>
      <c r="BV9" s="875"/>
    </row>
    <row r="10" spans="1:78" ht="15" customHeight="1" x14ac:dyDescent="0.2">
      <c r="A10" s="21" t="s">
        <v>224</v>
      </c>
      <c r="D10" s="81"/>
      <c r="K10" s="19"/>
      <c r="L10" s="19"/>
      <c r="M10" s="19"/>
      <c r="N10" s="19"/>
      <c r="O10" s="19"/>
      <c r="P10" s="19"/>
      <c r="Q10" s="307"/>
      <c r="R10" s="307"/>
      <c r="S10" s="307"/>
      <c r="T10" s="307"/>
      <c r="U10" s="307"/>
      <c r="V10" s="307"/>
      <c r="W10" s="307"/>
      <c r="X10" s="308"/>
      <c r="Y10" s="308"/>
      <c r="Z10" s="307"/>
      <c r="AA10" s="307"/>
      <c r="AB10" s="307"/>
      <c r="AC10" s="307"/>
      <c r="AD10" s="307"/>
      <c r="AE10" s="307"/>
      <c r="AF10" s="307"/>
      <c r="AG10" s="307"/>
      <c r="AH10" s="307"/>
      <c r="AI10" s="307"/>
      <c r="AJ10" s="307"/>
      <c r="AK10" s="309"/>
      <c r="AL10" s="309"/>
      <c r="AM10" s="309"/>
      <c r="AN10" s="309"/>
      <c r="AO10" s="309"/>
      <c r="AP10" s="309"/>
      <c r="AQ10" s="309"/>
      <c r="AR10" s="310"/>
      <c r="AS10" s="310"/>
      <c r="AT10" s="310"/>
      <c r="AU10" s="310"/>
      <c r="AV10" s="310"/>
      <c r="AW10" s="875"/>
      <c r="AX10" s="875"/>
      <c r="AY10" s="875"/>
      <c r="AZ10" s="875"/>
      <c r="BA10" s="875"/>
      <c r="BB10" s="875"/>
      <c r="BC10" s="875"/>
      <c r="BD10" s="875"/>
      <c r="BE10" s="875"/>
      <c r="BF10" s="875"/>
      <c r="BG10" s="875"/>
      <c r="BH10" s="875"/>
      <c r="BI10" s="875"/>
      <c r="BJ10" s="875"/>
      <c r="BK10" s="875"/>
      <c r="BL10" s="875"/>
      <c r="BM10" s="875"/>
      <c r="BN10" s="875"/>
      <c r="BO10" s="875"/>
      <c r="BP10" s="875"/>
      <c r="BQ10" s="875"/>
      <c r="BR10" s="875"/>
      <c r="BS10" s="875"/>
      <c r="BT10" s="875"/>
      <c r="BU10" s="875"/>
      <c r="BV10" s="875"/>
    </row>
    <row r="11" spans="1:78" ht="19" customHeight="1" x14ac:dyDescent="0.2">
      <c r="A11" s="852" t="s">
        <v>174</v>
      </c>
      <c r="B11" s="853"/>
      <c r="C11" s="853"/>
      <c r="D11" s="853"/>
      <c r="E11" s="853"/>
      <c r="F11" s="853"/>
      <c r="G11" s="853"/>
      <c r="H11" s="853"/>
      <c r="I11" s="853"/>
      <c r="J11" s="853"/>
      <c r="K11" s="853"/>
      <c r="L11" s="853"/>
      <c r="M11" s="853"/>
      <c r="N11" s="853"/>
      <c r="O11" s="853"/>
      <c r="P11" s="854"/>
      <c r="Q11" s="857" t="s">
        <v>28</v>
      </c>
      <c r="R11" s="858"/>
      <c r="S11" s="858"/>
      <c r="T11" s="858"/>
      <c r="U11" s="858"/>
      <c r="V11" s="858"/>
      <c r="W11" s="858"/>
      <c r="X11" s="858"/>
      <c r="Y11" s="858"/>
      <c r="Z11" s="890" t="s">
        <v>29</v>
      </c>
      <c r="AA11" s="891"/>
      <c r="AB11" s="891"/>
      <c r="AC11" s="891"/>
      <c r="AD11" s="891"/>
      <c r="AE11" s="891"/>
      <c r="AF11" s="891"/>
      <c r="AG11" s="891"/>
      <c r="AH11" s="891"/>
      <c r="AI11" s="891"/>
      <c r="AJ11" s="891"/>
      <c r="AK11" s="891"/>
      <c r="AL11" s="891"/>
      <c r="AM11" s="891"/>
      <c r="AN11" s="892"/>
      <c r="AO11" s="880" t="s">
        <v>272</v>
      </c>
      <c r="AP11" s="880"/>
      <c r="AQ11" s="880"/>
      <c r="AR11" s="880"/>
      <c r="AS11" s="880"/>
      <c r="AT11" s="880"/>
      <c r="AU11" s="880"/>
      <c r="AV11" s="880"/>
      <c r="AW11" s="197"/>
      <c r="AX11" s="197"/>
      <c r="BA11" s="198"/>
      <c r="BB11" s="198"/>
      <c r="BC11" s="198"/>
      <c r="BD11" s="198"/>
      <c r="BE11" s="198"/>
      <c r="BF11" s="80"/>
      <c r="BG11" s="80"/>
      <c r="BH11" s="80"/>
      <c r="BI11" s="80"/>
      <c r="BJ11" s="80"/>
      <c r="BK11" s="80"/>
      <c r="BL11" s="80"/>
      <c r="BM11" s="80"/>
      <c r="BN11" s="80"/>
      <c r="BO11" s="80"/>
      <c r="BP11" s="80"/>
      <c r="BQ11" s="80"/>
      <c r="BR11" s="80"/>
      <c r="BS11" s="80"/>
    </row>
    <row r="12" spans="1:78" ht="21" customHeight="1" x14ac:dyDescent="0.2">
      <c r="A12" s="836" t="s">
        <v>30</v>
      </c>
      <c r="B12" s="837"/>
      <c r="C12" s="877" t="s">
        <v>196</v>
      </c>
      <c r="D12" s="878"/>
      <c r="E12" s="878"/>
      <c r="F12" s="878"/>
      <c r="G12" s="878"/>
      <c r="H12" s="878"/>
      <c r="I12" s="878"/>
      <c r="J12" s="878"/>
      <c r="K12" s="878"/>
      <c r="L12" s="878"/>
      <c r="M12" s="878"/>
      <c r="N12" s="878"/>
      <c r="O12" s="878"/>
      <c r="P12" s="879"/>
      <c r="Q12" s="855"/>
      <c r="R12" s="856"/>
      <c r="S12" s="856"/>
      <c r="T12" s="856"/>
      <c r="U12" s="856"/>
      <c r="V12" s="856"/>
      <c r="W12" s="856"/>
      <c r="X12" s="856"/>
      <c r="Y12" s="856"/>
      <c r="Z12" s="887"/>
      <c r="AA12" s="888"/>
      <c r="AB12" s="888"/>
      <c r="AC12" s="888"/>
      <c r="AD12" s="888"/>
      <c r="AE12" s="888"/>
      <c r="AF12" s="888"/>
      <c r="AG12" s="888"/>
      <c r="AH12" s="888"/>
      <c r="AI12" s="888"/>
      <c r="AJ12" s="888"/>
      <c r="AK12" s="888"/>
      <c r="AL12" s="888"/>
      <c r="AM12" s="888"/>
      <c r="AN12" s="889"/>
      <c r="AO12" s="911"/>
      <c r="AP12" s="911"/>
      <c r="AQ12" s="911"/>
      <c r="AR12" s="911"/>
      <c r="AS12" s="911"/>
      <c r="AT12" s="911"/>
      <c r="AU12" s="911"/>
      <c r="AV12" s="911"/>
      <c r="AW12" s="197"/>
      <c r="AX12" s="197"/>
      <c r="BA12" s="199"/>
      <c r="BB12" s="199"/>
      <c r="BC12" s="199"/>
      <c r="BD12" s="199"/>
      <c r="BE12" s="199"/>
      <c r="BF12" s="199"/>
      <c r="BG12" s="199"/>
      <c r="BH12" s="199"/>
      <c r="BI12" s="199"/>
      <c r="BJ12" s="199"/>
      <c r="BK12" s="80"/>
      <c r="BL12" s="80"/>
      <c r="BM12" s="80"/>
      <c r="BN12" s="80"/>
      <c r="BO12" s="80"/>
      <c r="BP12" s="80"/>
      <c r="BQ12" s="80"/>
      <c r="BR12" s="80"/>
      <c r="BS12" s="80"/>
    </row>
    <row r="13" spans="1:78" ht="21" customHeight="1" x14ac:dyDescent="0.2">
      <c r="A13" s="838"/>
      <c r="B13" s="839"/>
      <c r="C13" s="867" t="s">
        <v>175</v>
      </c>
      <c r="D13" s="868"/>
      <c r="E13" s="868"/>
      <c r="F13" s="868"/>
      <c r="G13" s="868"/>
      <c r="H13" s="868"/>
      <c r="I13" s="868"/>
      <c r="J13" s="868"/>
      <c r="K13" s="868"/>
      <c r="L13" s="868"/>
      <c r="M13" s="868"/>
      <c r="N13" s="868"/>
      <c r="O13" s="868"/>
      <c r="P13" s="869"/>
      <c r="Q13" s="859"/>
      <c r="R13" s="860"/>
      <c r="S13" s="860"/>
      <c r="T13" s="860"/>
      <c r="U13" s="860"/>
      <c r="V13" s="860"/>
      <c r="W13" s="860"/>
      <c r="X13" s="860"/>
      <c r="Y13" s="860"/>
      <c r="Z13" s="884"/>
      <c r="AA13" s="885"/>
      <c r="AB13" s="885"/>
      <c r="AC13" s="885"/>
      <c r="AD13" s="885"/>
      <c r="AE13" s="885"/>
      <c r="AF13" s="885"/>
      <c r="AG13" s="885"/>
      <c r="AH13" s="885"/>
      <c r="AI13" s="885"/>
      <c r="AJ13" s="885"/>
      <c r="AK13" s="885"/>
      <c r="AL13" s="885"/>
      <c r="AM13" s="885"/>
      <c r="AN13" s="886"/>
      <c r="AO13" s="909"/>
      <c r="AP13" s="909"/>
      <c r="AQ13" s="909"/>
      <c r="AR13" s="909"/>
      <c r="AS13" s="909"/>
      <c r="AT13" s="909"/>
      <c r="AU13" s="909"/>
      <c r="AV13" s="909"/>
      <c r="AW13" s="198"/>
      <c r="AX13" s="198"/>
      <c r="BA13" s="80"/>
      <c r="BB13" s="80"/>
      <c r="BC13" s="80"/>
      <c r="BD13" s="80"/>
      <c r="BE13" s="80"/>
      <c r="BF13" s="80"/>
      <c r="BG13" s="80"/>
      <c r="BH13" s="80"/>
      <c r="BI13" s="80"/>
      <c r="BJ13" s="80"/>
      <c r="BK13" s="80"/>
      <c r="BL13" s="80"/>
      <c r="BM13" s="80"/>
      <c r="BN13" s="80"/>
      <c r="BO13" s="80"/>
      <c r="BP13" s="80"/>
      <c r="BQ13" s="80"/>
      <c r="BR13" s="80"/>
      <c r="BS13" s="80"/>
    </row>
    <row r="14" spans="1:78" ht="21" customHeight="1" x14ac:dyDescent="0.2">
      <c r="A14" s="838"/>
      <c r="B14" s="839"/>
      <c r="C14" s="867" t="s">
        <v>176</v>
      </c>
      <c r="D14" s="868"/>
      <c r="E14" s="868"/>
      <c r="F14" s="868"/>
      <c r="G14" s="868"/>
      <c r="H14" s="868"/>
      <c r="I14" s="868"/>
      <c r="J14" s="868"/>
      <c r="K14" s="868"/>
      <c r="L14" s="868"/>
      <c r="M14" s="868"/>
      <c r="N14" s="868"/>
      <c r="O14" s="868"/>
      <c r="P14" s="869"/>
      <c r="Q14" s="859"/>
      <c r="R14" s="860"/>
      <c r="S14" s="860"/>
      <c r="T14" s="860"/>
      <c r="U14" s="860"/>
      <c r="V14" s="860"/>
      <c r="W14" s="860"/>
      <c r="X14" s="860"/>
      <c r="Y14" s="860"/>
      <c r="Z14" s="884"/>
      <c r="AA14" s="885"/>
      <c r="AB14" s="885"/>
      <c r="AC14" s="885"/>
      <c r="AD14" s="885"/>
      <c r="AE14" s="885"/>
      <c r="AF14" s="885"/>
      <c r="AG14" s="885"/>
      <c r="AH14" s="885"/>
      <c r="AI14" s="885"/>
      <c r="AJ14" s="885"/>
      <c r="AK14" s="885"/>
      <c r="AL14" s="885"/>
      <c r="AM14" s="885"/>
      <c r="AN14" s="886"/>
      <c r="AO14" s="909"/>
      <c r="AP14" s="909"/>
      <c r="AQ14" s="909"/>
      <c r="AR14" s="909"/>
      <c r="AS14" s="909"/>
      <c r="AT14" s="909"/>
      <c r="AU14" s="909"/>
      <c r="AV14" s="909"/>
      <c r="AW14" s="200"/>
      <c r="AX14" s="199"/>
      <c r="BA14" s="80"/>
      <c r="BB14" s="80"/>
      <c r="BC14" s="80"/>
      <c r="BD14" s="80"/>
      <c r="BE14" s="80"/>
      <c r="BF14" s="80"/>
      <c r="BG14" s="80"/>
      <c r="BH14" s="80"/>
      <c r="BI14" s="80"/>
      <c r="BJ14" s="80"/>
      <c r="BK14" s="80"/>
      <c r="BL14" s="80"/>
      <c r="BM14" s="80"/>
      <c r="BN14" s="80"/>
      <c r="BO14" s="80"/>
      <c r="BP14" s="80"/>
      <c r="BQ14" s="80"/>
      <c r="BR14" s="80"/>
      <c r="BS14" s="80"/>
    </row>
    <row r="15" spans="1:78" ht="21" customHeight="1" thickBot="1" x14ac:dyDescent="0.25">
      <c r="A15" s="840"/>
      <c r="B15" s="841"/>
      <c r="C15" s="915" t="s">
        <v>177</v>
      </c>
      <c r="D15" s="916"/>
      <c r="E15" s="917"/>
      <c r="F15" s="864"/>
      <c r="G15" s="865"/>
      <c r="H15" s="865"/>
      <c r="I15" s="865"/>
      <c r="J15" s="865"/>
      <c r="K15" s="865"/>
      <c r="L15" s="865"/>
      <c r="M15" s="865"/>
      <c r="N15" s="865"/>
      <c r="O15" s="865"/>
      <c r="P15" s="866"/>
      <c r="Q15" s="848"/>
      <c r="R15" s="849"/>
      <c r="S15" s="849"/>
      <c r="T15" s="849"/>
      <c r="U15" s="849"/>
      <c r="V15" s="849"/>
      <c r="W15" s="849"/>
      <c r="X15" s="849"/>
      <c r="Y15" s="849"/>
      <c r="Z15" s="881"/>
      <c r="AA15" s="882"/>
      <c r="AB15" s="882"/>
      <c r="AC15" s="882"/>
      <c r="AD15" s="882"/>
      <c r="AE15" s="882"/>
      <c r="AF15" s="882"/>
      <c r="AG15" s="882"/>
      <c r="AH15" s="882"/>
      <c r="AI15" s="882"/>
      <c r="AJ15" s="882"/>
      <c r="AK15" s="882"/>
      <c r="AL15" s="882"/>
      <c r="AM15" s="882"/>
      <c r="AN15" s="883"/>
      <c r="AO15" s="918"/>
      <c r="AP15" s="918"/>
      <c r="AQ15" s="918"/>
      <c r="AR15" s="918"/>
      <c r="AS15" s="918"/>
      <c r="AT15" s="918"/>
      <c r="AU15" s="918"/>
      <c r="AV15" s="918"/>
      <c r="AW15" s="80"/>
      <c r="AX15" s="80"/>
      <c r="BA15" s="80"/>
      <c r="BB15" s="80"/>
      <c r="BC15" s="80"/>
      <c r="BD15" s="80"/>
      <c r="BE15" s="80"/>
      <c r="BF15" s="80"/>
      <c r="BG15" s="80"/>
      <c r="BH15" s="80"/>
      <c r="BI15" s="80"/>
      <c r="BJ15" s="80"/>
      <c r="BK15" s="80"/>
      <c r="BL15" s="80"/>
      <c r="BM15" s="80"/>
      <c r="BN15" s="80"/>
      <c r="BO15" s="80"/>
      <c r="BP15" s="80"/>
      <c r="BQ15" s="80"/>
      <c r="BR15" s="80"/>
      <c r="BS15" s="80"/>
    </row>
    <row r="16" spans="1:78" ht="21" customHeight="1" thickTop="1" thickBot="1" x14ac:dyDescent="0.25">
      <c r="A16" s="861" t="s">
        <v>283</v>
      </c>
      <c r="B16" s="862"/>
      <c r="C16" s="862"/>
      <c r="D16" s="862"/>
      <c r="E16" s="862"/>
      <c r="F16" s="862"/>
      <c r="G16" s="862"/>
      <c r="H16" s="862"/>
      <c r="I16" s="862"/>
      <c r="J16" s="862"/>
      <c r="K16" s="862"/>
      <c r="L16" s="862"/>
      <c r="M16" s="862"/>
      <c r="N16" s="862"/>
      <c r="O16" s="862"/>
      <c r="P16" s="863"/>
      <c r="Q16" s="850">
        <f>SUM(Q12:AA15)</f>
        <v>0</v>
      </c>
      <c r="R16" s="851"/>
      <c r="S16" s="851"/>
      <c r="T16" s="851"/>
      <c r="U16" s="851"/>
      <c r="V16" s="851"/>
      <c r="W16" s="851"/>
      <c r="X16" s="851"/>
      <c r="Y16" s="851"/>
      <c r="Z16" s="842"/>
      <c r="AA16" s="843"/>
      <c r="AB16" s="843"/>
      <c r="AC16" s="843"/>
      <c r="AD16" s="843"/>
      <c r="AE16" s="843"/>
      <c r="AF16" s="843"/>
      <c r="AG16" s="843"/>
      <c r="AH16" s="843"/>
      <c r="AI16" s="843"/>
      <c r="AJ16" s="843"/>
      <c r="AK16" s="843"/>
      <c r="AL16" s="843"/>
      <c r="AM16" s="843"/>
      <c r="AN16" s="844"/>
      <c r="AO16" s="912" t="str">
        <f>IF(Q8&lt;&gt;Q16,"☜ 修正して下さい","")</f>
        <v/>
      </c>
      <c r="AP16" s="913"/>
      <c r="AQ16" s="913"/>
      <c r="AR16" s="913"/>
      <c r="AS16" s="913"/>
      <c r="AT16" s="913"/>
      <c r="AU16" s="913"/>
      <c r="AV16" s="914"/>
      <c r="AW16" s="876" t="str">
        <f>IF(Q8&lt;&gt;Q16,"←「助成事業に要する経費」合計と「資金調達金額」合計とが不一致です。一致するよう修正してください。","")</f>
        <v/>
      </c>
      <c r="AX16" s="876"/>
      <c r="AY16" s="876"/>
      <c r="AZ16" s="876"/>
      <c r="BA16" s="876"/>
      <c r="BB16" s="876"/>
      <c r="BC16" s="876"/>
      <c r="BD16" s="876"/>
      <c r="BE16" s="876"/>
      <c r="BF16" s="876"/>
      <c r="BG16" s="876"/>
      <c r="BH16" s="876"/>
      <c r="BI16" s="876"/>
      <c r="BJ16" s="876"/>
      <c r="BK16" s="876"/>
      <c r="BL16" s="876"/>
      <c r="BM16" s="876"/>
      <c r="BN16" s="876"/>
      <c r="BO16" s="876"/>
      <c r="BP16" s="876"/>
      <c r="BQ16" s="876"/>
      <c r="BR16" s="876"/>
      <c r="BS16" s="876"/>
      <c r="BT16" s="876"/>
      <c r="BU16" s="876"/>
      <c r="BV16" s="876"/>
      <c r="BW16" s="876"/>
      <c r="BX16" s="876"/>
      <c r="BY16" s="876"/>
      <c r="BZ16" s="876"/>
    </row>
    <row r="17" spans="1:78" ht="15" customHeight="1" thickTop="1" x14ac:dyDescent="0.2">
      <c r="A17" s="27"/>
      <c r="B17" s="27"/>
      <c r="C17" s="87"/>
      <c r="D17" s="87"/>
      <c r="E17" s="87"/>
      <c r="F17" s="87"/>
      <c r="G17" s="87"/>
      <c r="H17" s="87"/>
      <c r="I17" s="87"/>
      <c r="J17" s="87"/>
      <c r="K17" s="87"/>
      <c r="L17" s="87"/>
      <c r="M17" s="85"/>
      <c r="N17" s="85"/>
      <c r="O17" s="85"/>
      <c r="P17" s="85"/>
      <c r="Q17" s="85"/>
      <c r="R17" s="85"/>
      <c r="S17" s="85"/>
      <c r="T17" s="85"/>
      <c r="U17" s="85"/>
      <c r="V17" s="84"/>
      <c r="W17" s="84"/>
      <c r="X17" s="87"/>
      <c r="Y17" s="87"/>
      <c r="Z17" s="87"/>
      <c r="AA17" s="87"/>
      <c r="AB17" s="87"/>
      <c r="AC17" s="87"/>
      <c r="AD17" s="87"/>
      <c r="AE17" s="87"/>
      <c r="AF17" s="87"/>
      <c r="AG17" s="87"/>
      <c r="AH17" s="87"/>
      <c r="AI17" s="87"/>
      <c r="AJ17" s="87"/>
      <c r="AK17" s="87"/>
      <c r="AL17" s="87"/>
      <c r="AM17" s="87"/>
      <c r="AN17" s="87"/>
      <c r="AO17" s="87"/>
      <c r="AP17" s="87"/>
      <c r="AQ17" s="87"/>
      <c r="AR17" s="83"/>
      <c r="AS17" s="83"/>
      <c r="AT17" s="83"/>
      <c r="AU17" s="83"/>
      <c r="AV17" s="83"/>
      <c r="AW17" s="876"/>
      <c r="AX17" s="876"/>
      <c r="AY17" s="876"/>
      <c r="AZ17" s="876"/>
      <c r="BA17" s="876"/>
      <c r="BB17" s="876"/>
      <c r="BC17" s="876"/>
      <c r="BD17" s="876"/>
      <c r="BE17" s="876"/>
      <c r="BF17" s="876"/>
      <c r="BG17" s="876"/>
      <c r="BH17" s="876"/>
      <c r="BI17" s="876"/>
      <c r="BJ17" s="876"/>
      <c r="BK17" s="876"/>
      <c r="BL17" s="876"/>
      <c r="BM17" s="876"/>
      <c r="BN17" s="876"/>
      <c r="BO17" s="876"/>
      <c r="BP17" s="876"/>
      <c r="BQ17" s="876"/>
      <c r="BR17" s="876"/>
      <c r="BS17" s="876"/>
      <c r="BT17" s="876"/>
      <c r="BU17" s="876"/>
      <c r="BV17" s="876"/>
      <c r="BW17" s="876"/>
      <c r="BX17" s="876"/>
      <c r="BY17" s="876"/>
      <c r="BZ17" s="876"/>
    </row>
    <row r="18" spans="1:78" ht="15" customHeight="1" x14ac:dyDescent="0.2">
      <c r="A18" s="28"/>
      <c r="B18" s="27"/>
      <c r="C18" s="48"/>
      <c r="D18" s="48"/>
      <c r="E18" s="906" t="s">
        <v>178</v>
      </c>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906"/>
      <c r="AL18" s="906"/>
      <c r="AM18" s="906"/>
      <c r="AN18" s="906"/>
      <c r="AO18" s="906"/>
      <c r="AP18" s="906"/>
      <c r="AQ18" s="906"/>
      <c r="AR18" s="906"/>
      <c r="AS18" s="906"/>
      <c r="AT18" s="906"/>
      <c r="AU18" s="906"/>
      <c r="AV18" s="906"/>
      <c r="AW18" s="197"/>
      <c r="AX18" s="197"/>
    </row>
    <row r="19" spans="1:78" ht="15" customHeight="1" x14ac:dyDescent="0.2">
      <c r="A19" s="910"/>
      <c r="B19" s="910"/>
      <c r="C19" s="47"/>
      <c r="D19" s="47"/>
      <c r="E19" s="906"/>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6"/>
      <c r="AV19" s="906"/>
      <c r="AW19" s="197"/>
    </row>
    <row r="20" spans="1:78" ht="15" customHeight="1" x14ac:dyDescent="0.2">
      <c r="A20" s="28"/>
      <c r="B20" s="27"/>
      <c r="C20" s="47"/>
      <c r="D20" s="47"/>
      <c r="E20" s="906"/>
      <c r="F20" s="906"/>
      <c r="G20" s="906"/>
      <c r="H20" s="906"/>
      <c r="I20" s="906"/>
      <c r="J20" s="906"/>
      <c r="K20" s="906"/>
      <c r="L20" s="906"/>
      <c r="M20" s="906"/>
      <c r="N20" s="906"/>
      <c r="O20" s="906"/>
      <c r="P20" s="906"/>
      <c r="Q20" s="906"/>
      <c r="R20" s="906"/>
      <c r="S20" s="906"/>
      <c r="T20" s="906"/>
      <c r="U20" s="906"/>
      <c r="V20" s="906"/>
      <c r="W20" s="906"/>
      <c r="X20" s="906"/>
      <c r="Y20" s="906"/>
      <c r="Z20" s="906"/>
      <c r="AA20" s="906"/>
      <c r="AB20" s="906"/>
      <c r="AC20" s="906"/>
      <c r="AD20" s="906"/>
      <c r="AE20" s="906"/>
      <c r="AF20" s="906"/>
      <c r="AG20" s="906"/>
      <c r="AH20" s="906"/>
      <c r="AI20" s="906"/>
      <c r="AJ20" s="906"/>
      <c r="AK20" s="906"/>
      <c r="AL20" s="906"/>
      <c r="AM20" s="906"/>
      <c r="AN20" s="906"/>
      <c r="AO20" s="906"/>
      <c r="AP20" s="906"/>
      <c r="AQ20" s="906"/>
      <c r="AR20" s="906"/>
      <c r="AS20" s="906"/>
      <c r="AT20" s="906"/>
      <c r="AU20" s="906"/>
      <c r="AV20" s="906"/>
    </row>
    <row r="21" spans="1:78" ht="15" customHeight="1" x14ac:dyDescent="0.2">
      <c r="A21" s="52"/>
      <c r="B21" s="52"/>
      <c r="C21" s="49"/>
      <c r="D21" s="49"/>
      <c r="E21" s="905" t="s">
        <v>253</v>
      </c>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5"/>
      <c r="AJ21" s="905"/>
      <c r="AK21" s="905"/>
      <c r="AL21" s="905"/>
      <c r="AM21" s="905"/>
      <c r="AN21" s="905"/>
      <c r="AO21" s="905"/>
      <c r="AP21" s="905"/>
      <c r="AQ21" s="905"/>
      <c r="AR21" s="905"/>
      <c r="AS21" s="905"/>
      <c r="AT21" s="905"/>
      <c r="AU21" s="905"/>
      <c r="AV21" s="905"/>
    </row>
    <row r="22" spans="1:78" ht="15" customHeight="1" x14ac:dyDescent="0.2">
      <c r="A22" s="27"/>
      <c r="B22" s="28"/>
      <c r="C22" s="47"/>
      <c r="D22" s="47"/>
      <c r="E22" s="905"/>
      <c r="F22" s="905"/>
      <c r="G22" s="905"/>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c r="AG22" s="905"/>
      <c r="AH22" s="905"/>
      <c r="AI22" s="905"/>
      <c r="AJ22" s="905"/>
      <c r="AK22" s="905"/>
      <c r="AL22" s="905"/>
      <c r="AM22" s="905"/>
      <c r="AN22" s="905"/>
      <c r="AO22" s="905"/>
      <c r="AP22" s="905"/>
      <c r="AQ22" s="905"/>
      <c r="AR22" s="905"/>
      <c r="AS22" s="905"/>
      <c r="AT22" s="905"/>
      <c r="AU22" s="905"/>
      <c r="AV22" s="905"/>
    </row>
    <row r="23" spans="1:78" ht="15" customHeight="1" x14ac:dyDescent="0.2">
      <c r="A23" s="28"/>
      <c r="B23" s="27"/>
      <c r="C23" s="47"/>
      <c r="D23" s="47"/>
      <c r="E23" s="905"/>
      <c r="F23" s="905"/>
      <c r="G23" s="905"/>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c r="AG23" s="905"/>
      <c r="AH23" s="905"/>
      <c r="AI23" s="905"/>
      <c r="AJ23" s="905"/>
      <c r="AK23" s="905"/>
      <c r="AL23" s="905"/>
      <c r="AM23" s="905"/>
      <c r="AN23" s="905"/>
      <c r="AO23" s="905"/>
      <c r="AP23" s="905"/>
      <c r="AQ23" s="905"/>
      <c r="AR23" s="905"/>
      <c r="AS23" s="905"/>
      <c r="AT23" s="905"/>
      <c r="AU23" s="905"/>
      <c r="AV23" s="905"/>
    </row>
    <row r="24" spans="1:78" ht="15" customHeight="1" x14ac:dyDescent="0.2">
      <c r="A24" s="27"/>
      <c r="B24" s="27"/>
      <c r="C24" s="6"/>
      <c r="D24" s="6"/>
      <c r="E24" s="904" t="s">
        <v>320</v>
      </c>
      <c r="F24" s="904"/>
      <c r="G24" s="904"/>
      <c r="H24" s="904"/>
      <c r="I24" s="904"/>
      <c r="J24" s="904"/>
      <c r="K24" s="904"/>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904"/>
      <c r="AJ24" s="904"/>
      <c r="AK24" s="904"/>
      <c r="AL24" s="904"/>
      <c r="AM24" s="904"/>
      <c r="AN24" s="904"/>
      <c r="AO24" s="904"/>
      <c r="AP24" s="904"/>
      <c r="AQ24" s="904"/>
      <c r="AR24" s="904"/>
      <c r="AS24" s="904"/>
      <c r="AT24" s="904"/>
      <c r="AU24" s="904"/>
      <c r="AV24" s="904"/>
    </row>
    <row r="25" spans="1:78" ht="15" customHeight="1" x14ac:dyDescent="0.2">
      <c r="A25" s="27"/>
      <c r="B25" s="27"/>
      <c r="C25" s="6"/>
      <c r="D25" s="6"/>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4"/>
      <c r="AM25" s="904"/>
      <c r="AN25" s="904"/>
      <c r="AO25" s="904"/>
      <c r="AP25" s="904"/>
      <c r="AQ25" s="904"/>
      <c r="AR25" s="904"/>
      <c r="AS25" s="904"/>
      <c r="AT25" s="904"/>
      <c r="AU25" s="904"/>
      <c r="AV25" s="904"/>
    </row>
    <row r="26" spans="1:78" ht="15" customHeight="1" x14ac:dyDescent="0.2">
      <c r="A26" s="27"/>
      <c r="B26" s="27"/>
      <c r="C26" s="6"/>
      <c r="D26" s="6"/>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4"/>
      <c r="AF26" s="904"/>
      <c r="AG26" s="904"/>
      <c r="AH26" s="904"/>
      <c r="AI26" s="904"/>
      <c r="AJ26" s="904"/>
      <c r="AK26" s="904"/>
      <c r="AL26" s="904"/>
      <c r="AM26" s="904"/>
      <c r="AN26" s="904"/>
      <c r="AO26" s="904"/>
      <c r="AP26" s="904"/>
      <c r="AQ26" s="904"/>
      <c r="AR26" s="904"/>
      <c r="AS26" s="904"/>
      <c r="AT26" s="904"/>
      <c r="AU26" s="904"/>
      <c r="AV26" s="904"/>
    </row>
    <row r="27" spans="1:78" ht="15" customHeight="1" x14ac:dyDescent="0.2">
      <c r="A27" s="28"/>
      <c r="B27" s="27"/>
      <c r="C27" s="6"/>
      <c r="D27" s="6"/>
      <c r="E27" s="904"/>
      <c r="F27" s="904"/>
      <c r="G27" s="904"/>
      <c r="H27" s="904"/>
      <c r="I27" s="904"/>
      <c r="J27" s="904"/>
      <c r="K27" s="904"/>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4"/>
      <c r="AJ27" s="904"/>
      <c r="AK27" s="904"/>
      <c r="AL27" s="904"/>
      <c r="AM27" s="904"/>
      <c r="AN27" s="904"/>
      <c r="AO27" s="904"/>
      <c r="AP27" s="904"/>
      <c r="AQ27" s="904"/>
      <c r="AR27" s="904"/>
      <c r="AS27" s="904"/>
      <c r="AT27" s="904"/>
      <c r="AU27" s="904"/>
      <c r="AV27" s="904"/>
    </row>
    <row r="28" spans="1:78" ht="15" customHeight="1" x14ac:dyDescent="0.2">
      <c r="A28" s="52"/>
      <c r="B28" s="52"/>
      <c r="C28" s="50"/>
      <c r="D28" s="50"/>
      <c r="E28" s="902" t="s">
        <v>271</v>
      </c>
      <c r="F28" s="903"/>
      <c r="G28" s="903"/>
      <c r="H28" s="903"/>
      <c r="I28" s="903"/>
      <c r="J28" s="903"/>
      <c r="K28" s="903"/>
      <c r="L28" s="903"/>
      <c r="M28" s="903"/>
      <c r="N28" s="903"/>
      <c r="O28" s="903"/>
      <c r="P28" s="903"/>
      <c r="Q28" s="903"/>
      <c r="R28" s="903"/>
      <c r="S28" s="903"/>
      <c r="T28" s="903"/>
      <c r="U28" s="903"/>
      <c r="V28" s="903"/>
      <c r="W28" s="903"/>
      <c r="X28" s="903"/>
      <c r="Y28" s="903"/>
      <c r="Z28" s="903"/>
      <c r="AA28" s="903"/>
      <c r="AB28" s="903"/>
      <c r="AC28" s="903"/>
      <c r="AD28" s="903"/>
      <c r="AE28" s="903"/>
      <c r="AF28" s="903"/>
      <c r="AG28" s="903"/>
      <c r="AH28" s="903"/>
      <c r="AI28" s="903"/>
      <c r="AJ28" s="903"/>
      <c r="AK28" s="903"/>
      <c r="AL28" s="903"/>
      <c r="AM28" s="903"/>
      <c r="AN28" s="903"/>
      <c r="AO28" s="903"/>
      <c r="AP28" s="903"/>
      <c r="AQ28" s="903"/>
      <c r="AR28" s="903"/>
      <c r="AS28" s="903"/>
      <c r="AT28" s="903"/>
      <c r="AU28" s="903"/>
      <c r="AV28" s="903"/>
    </row>
    <row r="29" spans="1:78" s="51" customFormat="1" ht="15" customHeight="1" x14ac:dyDescent="0.2">
      <c r="C29" s="47"/>
      <c r="D29" s="47"/>
      <c r="E29" s="903"/>
      <c r="F29" s="903"/>
      <c r="G29" s="903"/>
      <c r="H29" s="903"/>
      <c r="I29" s="903"/>
      <c r="J29" s="903"/>
      <c r="K29" s="903"/>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03"/>
      <c r="AK29" s="903"/>
      <c r="AL29" s="903"/>
      <c r="AM29" s="903"/>
      <c r="AN29" s="903"/>
      <c r="AO29" s="903"/>
      <c r="AP29" s="903"/>
      <c r="AQ29" s="903"/>
      <c r="AR29" s="903"/>
      <c r="AS29" s="903"/>
      <c r="AT29" s="903"/>
      <c r="AU29" s="903"/>
      <c r="AV29" s="903"/>
      <c r="AW29" s="3"/>
      <c r="AX29" s="3"/>
      <c r="AY29" s="3"/>
    </row>
  </sheetData>
  <sheetProtection algorithmName="SHA-512" hashValue="PM7pk4ldMd8xnoHgtPLQm6P8LAL7NnwnHMCyURQ950ka9Mq0bSd5lllbpnPoGyqTxEufyHqq1uNx1gOC6It4Xg==" saltValue="Yei7cWrraU3XZOrhpElpoQ==" spinCount="100000" sheet="1" selectLockedCells="1"/>
  <dataConsolidate/>
  <mergeCells count="62">
    <mergeCell ref="AR7:AV7"/>
    <mergeCell ref="C7:P7"/>
    <mergeCell ref="Q7:Y7"/>
    <mergeCell ref="Z7:AH7"/>
    <mergeCell ref="A5:B7"/>
    <mergeCell ref="AI7:AQ7"/>
    <mergeCell ref="Z5:AH5"/>
    <mergeCell ref="AI5:AQ5"/>
    <mergeCell ref="C5:P5"/>
    <mergeCell ref="Q5:Y5"/>
    <mergeCell ref="C6:P6"/>
    <mergeCell ref="Q6:Y6"/>
    <mergeCell ref="Z6:AH6"/>
    <mergeCell ref="AI6:AQ6"/>
    <mergeCell ref="AR6:AV6"/>
    <mergeCell ref="A3:P4"/>
    <mergeCell ref="Q3:Y3"/>
    <mergeCell ref="Z3:AH3"/>
    <mergeCell ref="Q4:Y4"/>
    <mergeCell ref="Z4:AH4"/>
    <mergeCell ref="AI4:AQ4"/>
    <mergeCell ref="AI3:AV3"/>
    <mergeCell ref="AR5:AV5"/>
    <mergeCell ref="AR4:AV4"/>
    <mergeCell ref="E28:AV29"/>
    <mergeCell ref="E24:AV27"/>
    <mergeCell ref="E21:AV23"/>
    <mergeCell ref="E18:AV20"/>
    <mergeCell ref="A8:P8"/>
    <mergeCell ref="AO14:AV14"/>
    <mergeCell ref="A19:B19"/>
    <mergeCell ref="AO13:AV13"/>
    <mergeCell ref="AO12:AV12"/>
    <mergeCell ref="AO16:AV16"/>
    <mergeCell ref="C15:E15"/>
    <mergeCell ref="AO15:AV15"/>
    <mergeCell ref="AR8:AV8"/>
    <mergeCell ref="AW8:BV10"/>
    <mergeCell ref="AW16:BZ17"/>
    <mergeCell ref="C13:P13"/>
    <mergeCell ref="C12:P12"/>
    <mergeCell ref="AO11:AV11"/>
    <mergeCell ref="Z15:AN15"/>
    <mergeCell ref="Z14:AN14"/>
    <mergeCell ref="Z13:AN13"/>
    <mergeCell ref="Z12:AN12"/>
    <mergeCell ref="Z11:AN11"/>
    <mergeCell ref="A12:B15"/>
    <mergeCell ref="Z16:AN16"/>
    <mergeCell ref="Q8:Y8"/>
    <mergeCell ref="Z8:AH8"/>
    <mergeCell ref="Q15:Y15"/>
    <mergeCell ref="Q16:Y16"/>
    <mergeCell ref="A11:P11"/>
    <mergeCell ref="Q12:Y12"/>
    <mergeCell ref="Q11:Y11"/>
    <mergeCell ref="Q13:Y13"/>
    <mergeCell ref="Q14:Y14"/>
    <mergeCell ref="A16:P16"/>
    <mergeCell ref="F15:P15"/>
    <mergeCell ref="C14:P14"/>
    <mergeCell ref="AI8:AQ8"/>
  </mergeCells>
  <phoneticPr fontId="1"/>
  <conditionalFormatting sqref="AR8:AV8">
    <cfRule type="containsText" dxfId="19" priority="2" operator="containsText" text="修正">
      <formula>NOT(ISERROR(SEARCH("修正",AR8)))</formula>
    </cfRule>
  </conditionalFormatting>
  <conditionalFormatting sqref="AO16:AV16">
    <cfRule type="containsText" dxfId="18" priority="1" operator="containsText" text="修正">
      <formula>NOT(ISERROR(SEARCH("修正",AO16)))</formula>
    </cfRule>
  </conditionalFormatting>
  <dataValidations xWindow="603" yWindow="545" count="7">
    <dataValidation allowBlank="1" showErrorMessage="1" sqref="AR30:AV1048576 AR2 AS1:AU2 AR5:AR10 AS10:AV10 Z13:AN15 AR17:AV17 AX1:BJ6 BK6:BT6"/>
    <dataValidation imeMode="disabled" allowBlank="1" showErrorMessage="1" sqref="Z12:AN12 Z16:AN16 BK1:BS5"/>
    <dataValidation type="list" imeMode="hiragana" allowBlank="1" showInputMessage="1" showErrorMessage="1" sqref="AO12:AV12">
      <formula1>"選択してください,調達済,内諾済,折衝中,相談前"</formula1>
    </dataValidation>
    <dataValidation allowBlank="1" showInputMessage="1" showErrorMessage="1" prompt="自動転記されますので直接記入不要です。" sqref="Q9:AQ9 Q5:AH7"/>
    <dataValidation imeMode="disabled" allowBlank="1" showInputMessage="1" showErrorMessage="1" prompt="「助成事業に要する経費」と「資金調達金額」の合計が一致するように記入してください。" sqref="Q12:Q15"/>
    <dataValidation type="list" imeMode="hiragana" allowBlank="1" showInputMessage="1" showErrorMessage="1" sqref="AO13:AV15">
      <formula1>"調達済,内諾済,折衝中,相談前"</formula1>
    </dataValidation>
    <dataValidation allowBlank="1" showInputMessage="1" showErrorMessage="1" prompt="自動計算されます。" sqref="Q16:Y16 Q8:AQ8 AI5:AQ7"/>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ignoredErrors>
    <ignoredError sqref="AI5:AI6"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AS41"/>
  <sheetViews>
    <sheetView view="pageBreakPreview" zoomScaleNormal="130" zoomScaleSheetLayoutView="100" zoomScalePageLayoutView="115" workbookViewId="0">
      <selection activeCell="B7" sqref="B7"/>
    </sheetView>
  </sheetViews>
  <sheetFormatPr defaultColWidth="2.08984375" defaultRowHeight="13" x14ac:dyDescent="0.2"/>
  <cols>
    <col min="1" max="1" width="6.90625" style="136" customWidth="1"/>
    <col min="2" max="2" width="13.90625" style="5" customWidth="1"/>
    <col min="3" max="3" width="10.7265625" style="5" customWidth="1"/>
    <col min="4" max="4" width="13.453125" style="5" customWidth="1"/>
    <col min="5" max="5" width="5" style="137" customWidth="1"/>
    <col min="6" max="6" width="4.36328125" style="136" customWidth="1"/>
    <col min="7" max="7" width="7.36328125" style="136" customWidth="1"/>
    <col min="8" max="8" width="11.90625" style="136" customWidth="1"/>
    <col min="9" max="9" width="10.08984375" style="136" customWidth="1"/>
    <col min="10" max="10" width="13.453125" style="5" customWidth="1"/>
    <col min="11" max="11" width="2.453125" style="13" customWidth="1"/>
    <col min="12" max="12" width="9" style="8" customWidth="1"/>
    <col min="13" max="17" width="9" style="8"/>
    <col min="18" max="54" width="2.08984375" style="10" customWidth="1"/>
    <col min="55" max="55" width="3" style="10" customWidth="1"/>
    <col min="56" max="213" width="2.08984375" style="10" customWidth="1"/>
    <col min="214" max="16384" width="2.08984375" style="10"/>
  </cols>
  <sheetData>
    <row r="1" spans="1:26" s="204" customFormat="1" ht="15" customHeight="1" x14ac:dyDescent="0.2">
      <c r="A1" s="156" t="s">
        <v>339</v>
      </c>
      <c r="B1" s="202"/>
      <c r="C1" s="202"/>
      <c r="D1" s="202"/>
      <c r="E1" s="202"/>
      <c r="F1" s="202"/>
      <c r="G1" s="202"/>
      <c r="H1" s="202"/>
      <c r="I1" s="202"/>
      <c r="J1" s="128"/>
      <c r="K1" s="172"/>
      <c r="L1" s="8"/>
      <c r="M1" s="8"/>
      <c r="N1" s="8"/>
      <c r="O1" s="8"/>
      <c r="P1" s="8"/>
      <c r="Q1" s="8"/>
      <c r="R1" s="203"/>
      <c r="S1" s="203"/>
      <c r="T1" s="60"/>
      <c r="U1" s="61"/>
      <c r="V1" s="60"/>
      <c r="W1" s="60"/>
      <c r="X1" s="60"/>
      <c r="Y1" s="60"/>
      <c r="Z1" s="60"/>
    </row>
    <row r="2" spans="1:26" ht="15" customHeight="1" x14ac:dyDescent="0.2">
      <c r="A2" s="24" t="s">
        <v>208</v>
      </c>
      <c r="B2" s="59"/>
      <c r="C2" s="59"/>
      <c r="D2" s="59"/>
      <c r="E2" s="59"/>
      <c r="F2" s="59"/>
      <c r="G2" s="59"/>
      <c r="H2" s="59"/>
      <c r="I2" s="59"/>
      <c r="J2" s="59"/>
      <c r="R2" s="62"/>
      <c r="S2" s="62"/>
      <c r="T2" s="62"/>
      <c r="U2" s="62"/>
      <c r="V2" s="62"/>
      <c r="W2" s="62"/>
      <c r="X2" s="62"/>
      <c r="Y2" s="62"/>
      <c r="Z2" s="62"/>
    </row>
    <row r="3" spans="1:26" ht="15" customHeight="1" x14ac:dyDescent="0.2">
      <c r="A3" s="63" t="s">
        <v>332</v>
      </c>
      <c r="B3" s="59"/>
      <c r="C3" s="59"/>
      <c r="D3" s="59"/>
      <c r="E3" s="59"/>
      <c r="F3" s="59"/>
      <c r="G3" s="59"/>
      <c r="H3" s="59"/>
      <c r="I3" s="59"/>
      <c r="J3" s="59"/>
      <c r="R3" s="62"/>
      <c r="S3" s="62"/>
      <c r="T3" s="62"/>
      <c r="U3" s="62"/>
      <c r="V3" s="62"/>
      <c r="W3" s="62"/>
      <c r="X3" s="62"/>
      <c r="Y3" s="62"/>
      <c r="Z3" s="62"/>
    </row>
    <row r="4" spans="1:26" ht="15" customHeight="1" x14ac:dyDescent="0.2">
      <c r="A4" s="63" t="s">
        <v>331</v>
      </c>
      <c r="B4" s="59"/>
      <c r="C4" s="59"/>
      <c r="D4" s="59"/>
      <c r="E4" s="59"/>
      <c r="F4" s="59"/>
      <c r="G4" s="59"/>
      <c r="H4" s="59"/>
      <c r="I4" s="59"/>
      <c r="J4" s="59"/>
      <c r="R4" s="62"/>
      <c r="S4" s="62"/>
      <c r="T4" s="62"/>
      <c r="U4" s="62"/>
      <c r="V4" s="62"/>
      <c r="W4" s="62"/>
      <c r="X4" s="62"/>
      <c r="Y4" s="62"/>
      <c r="Z4" s="62"/>
    </row>
    <row r="5" spans="1:26" ht="15" customHeight="1" x14ac:dyDescent="0.2">
      <c r="A5" s="26" t="s">
        <v>369</v>
      </c>
      <c r="B5" s="63"/>
      <c r="C5" s="64"/>
      <c r="D5" s="64"/>
      <c r="E5" s="65"/>
      <c r="F5" s="64"/>
      <c r="G5" s="64"/>
      <c r="H5" s="64"/>
      <c r="I5" s="64"/>
      <c r="J5" s="15" t="s">
        <v>31</v>
      </c>
    </row>
    <row r="6" spans="1:26" ht="45" customHeight="1" x14ac:dyDescent="0.2">
      <c r="A6" s="55" t="s">
        <v>180</v>
      </c>
      <c r="B6" s="56" t="s">
        <v>32</v>
      </c>
      <c r="C6" s="56" t="s">
        <v>33</v>
      </c>
      <c r="D6" s="56" t="s">
        <v>45</v>
      </c>
      <c r="E6" s="56" t="s">
        <v>34</v>
      </c>
      <c r="F6" s="57" t="s">
        <v>53</v>
      </c>
      <c r="G6" s="56" t="s">
        <v>227</v>
      </c>
      <c r="H6" s="201" t="s">
        <v>232</v>
      </c>
      <c r="I6" s="201" t="s">
        <v>35</v>
      </c>
      <c r="J6" s="58" t="s">
        <v>228</v>
      </c>
      <c r="K6" s="53" t="s">
        <v>207</v>
      </c>
    </row>
    <row r="7" spans="1:26" ht="41.25" customHeight="1" x14ac:dyDescent="0.2">
      <c r="A7" s="173">
        <f t="shared" ref="A7:A16" si="0">ROW()-6</f>
        <v>1</v>
      </c>
      <c r="B7" s="338"/>
      <c r="C7" s="338"/>
      <c r="D7" s="338"/>
      <c r="E7" s="339"/>
      <c r="F7" s="340"/>
      <c r="G7" s="341"/>
      <c r="H7" s="147">
        <f>原材料・副資材費[[#This Row],[数量
(A)]]*原材料・副資材費[[#This Row],[単価
（税抜）
(B)]]</f>
        <v>0</v>
      </c>
      <c r="I7" s="147">
        <f>ROUNDDOWN(原材料・副資材費[[#This Row],[助成対象経費
（税抜）
(A)×(B)]]*1.1,0)</f>
        <v>0</v>
      </c>
      <c r="J7" s="343"/>
      <c r="K7"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62"/>
      <c r="S7" s="62"/>
    </row>
    <row r="8" spans="1:26" ht="41.25" customHeight="1" x14ac:dyDescent="0.2">
      <c r="A8" s="173">
        <f t="shared" si="0"/>
        <v>2</v>
      </c>
      <c r="B8" s="338"/>
      <c r="C8" s="338"/>
      <c r="D8" s="338"/>
      <c r="E8" s="339"/>
      <c r="F8" s="340"/>
      <c r="G8" s="341"/>
      <c r="H8" s="147">
        <f>原材料・副資材費[[#This Row],[数量
(A)]]*原材料・副資材費[[#This Row],[単価
（税抜）
(B)]]</f>
        <v>0</v>
      </c>
      <c r="I8" s="147">
        <f>ROUNDDOWN(原材料・副資材費[[#This Row],[助成対象経費
（税抜）
(A)×(B)]]*1.1,0)</f>
        <v>0</v>
      </c>
      <c r="J8" s="343" t="s">
        <v>410</v>
      </c>
      <c r="K8"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←全ての項目を入力してください。</v>
      </c>
      <c r="R8" s="62"/>
      <c r="S8" s="62"/>
    </row>
    <row r="9" spans="1:26" ht="41.25" customHeight="1" x14ac:dyDescent="0.2">
      <c r="A9" s="173">
        <f t="shared" si="0"/>
        <v>3</v>
      </c>
      <c r="B9" s="338"/>
      <c r="C9" s="338"/>
      <c r="D9" s="338"/>
      <c r="E9" s="339"/>
      <c r="F9" s="340"/>
      <c r="G9" s="341"/>
      <c r="H9" s="147">
        <f>原材料・副資材費[[#This Row],[数量
(A)]]*原材料・副資材費[[#This Row],[単価
（税抜）
(B)]]</f>
        <v>0</v>
      </c>
      <c r="I9" s="147">
        <f>ROUNDDOWN(原材料・副資材費[[#This Row],[助成対象経費
（税抜）
(A)×(B)]]*1.1,0)</f>
        <v>0</v>
      </c>
      <c r="J9" s="343"/>
      <c r="K9"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62"/>
      <c r="S9" s="62"/>
    </row>
    <row r="10" spans="1:26" ht="41.25" customHeight="1" x14ac:dyDescent="0.2">
      <c r="A10" s="173">
        <f t="shared" si="0"/>
        <v>4</v>
      </c>
      <c r="B10" s="338"/>
      <c r="C10" s="338"/>
      <c r="D10" s="338"/>
      <c r="E10" s="339"/>
      <c r="F10" s="340"/>
      <c r="G10" s="341"/>
      <c r="H10" s="147">
        <f>原材料・副資材費[[#This Row],[数量
(A)]]*原材料・副資材費[[#This Row],[単価
（税抜）
(B)]]</f>
        <v>0</v>
      </c>
      <c r="I10" s="147">
        <f>ROUNDDOWN(原材料・副資材費[[#This Row],[助成対象経費
（税抜）
(A)×(B)]]*1.1,0)</f>
        <v>0</v>
      </c>
      <c r="J10" s="343"/>
      <c r="K10"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62"/>
      <c r="S10" s="62"/>
    </row>
    <row r="11" spans="1:26" ht="41.25" customHeight="1" x14ac:dyDescent="0.2">
      <c r="A11" s="173">
        <f t="shared" si="0"/>
        <v>5</v>
      </c>
      <c r="B11" s="338"/>
      <c r="C11" s="338"/>
      <c r="D11" s="338"/>
      <c r="E11" s="339"/>
      <c r="F11" s="340"/>
      <c r="G11" s="341"/>
      <c r="H11" s="147">
        <f>原材料・副資材費[[#This Row],[数量
(A)]]*原材料・副資材費[[#This Row],[単価
（税抜）
(B)]]</f>
        <v>0</v>
      </c>
      <c r="I11" s="147">
        <f>ROUNDDOWN(原材料・副資材費[[#This Row],[助成対象経費
（税抜）
(A)×(B)]]*1.1,0)</f>
        <v>0</v>
      </c>
      <c r="J11" s="343"/>
      <c r="K11"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62"/>
      <c r="S11" s="62"/>
    </row>
    <row r="12" spans="1:26" ht="41.25" customHeight="1" x14ac:dyDescent="0.2">
      <c r="A12" s="173">
        <f t="shared" si="0"/>
        <v>6</v>
      </c>
      <c r="B12" s="338"/>
      <c r="C12" s="338"/>
      <c r="D12" s="338"/>
      <c r="E12" s="339"/>
      <c r="F12" s="340"/>
      <c r="G12" s="341"/>
      <c r="H12" s="147">
        <f>原材料・副資材費[[#This Row],[数量
(A)]]*原材料・副資材費[[#This Row],[単価
（税抜）
(B)]]</f>
        <v>0</v>
      </c>
      <c r="I12" s="147">
        <f>ROUNDDOWN(原材料・副資材費[[#This Row],[助成対象経費
（税抜）
(A)×(B)]]*1.1,0)</f>
        <v>0</v>
      </c>
      <c r="J12" s="343"/>
      <c r="K12"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62"/>
      <c r="S12" s="62"/>
    </row>
    <row r="13" spans="1:26" ht="41.25" customHeight="1" x14ac:dyDescent="0.2">
      <c r="A13" s="173">
        <f t="shared" si="0"/>
        <v>7</v>
      </c>
      <c r="B13" s="338"/>
      <c r="C13" s="338"/>
      <c r="D13" s="338"/>
      <c r="E13" s="339"/>
      <c r="F13" s="340"/>
      <c r="G13" s="341"/>
      <c r="H13" s="147">
        <f>原材料・副資材費[[#This Row],[数量
(A)]]*原材料・副資材費[[#This Row],[単価
（税抜）
(B)]]</f>
        <v>0</v>
      </c>
      <c r="I13" s="147">
        <f>ROUNDDOWN(原材料・副資材費[[#This Row],[助成対象経費
（税抜）
(A)×(B)]]*1.1,0)</f>
        <v>0</v>
      </c>
      <c r="J13" s="343"/>
      <c r="K13"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62"/>
      <c r="S13" s="62"/>
    </row>
    <row r="14" spans="1:26" ht="41.25" customHeight="1" x14ac:dyDescent="0.2">
      <c r="A14" s="173">
        <f t="shared" si="0"/>
        <v>8</v>
      </c>
      <c r="B14" s="338"/>
      <c r="C14" s="338"/>
      <c r="D14" s="338"/>
      <c r="E14" s="339"/>
      <c r="F14" s="340"/>
      <c r="G14" s="341"/>
      <c r="H14" s="147">
        <f>原材料・副資材費[[#This Row],[数量
(A)]]*原材料・副資材費[[#This Row],[単価
（税抜）
(B)]]</f>
        <v>0</v>
      </c>
      <c r="I14" s="147">
        <f>ROUNDDOWN(原材料・副資材費[[#This Row],[助成対象経費
（税抜）
(A)×(B)]]*1.1,0)</f>
        <v>0</v>
      </c>
      <c r="J14" s="343"/>
      <c r="K14"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74">
        <f t="shared" si="0"/>
        <v>9</v>
      </c>
      <c r="B15" s="338"/>
      <c r="C15" s="338"/>
      <c r="D15" s="338"/>
      <c r="E15" s="339"/>
      <c r="F15" s="340"/>
      <c r="G15" s="341"/>
      <c r="H15" s="147">
        <f>原材料・副資材費[[#This Row],[数量
(A)]]*原材料・副資材費[[#This Row],[単価
（税抜）
(B)]]</f>
        <v>0</v>
      </c>
      <c r="I15" s="147">
        <f>ROUNDDOWN(原材料・副資材費[[#This Row],[助成対象経費
（税抜）
(A)×(B)]]*1.1,0)</f>
        <v>0</v>
      </c>
      <c r="J15" s="343"/>
      <c r="K15"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74">
        <f t="shared" si="0"/>
        <v>10</v>
      </c>
      <c r="B16" s="338"/>
      <c r="C16" s="338"/>
      <c r="D16" s="338"/>
      <c r="E16" s="339"/>
      <c r="F16" s="340"/>
      <c r="G16" s="341"/>
      <c r="H16" s="147">
        <f>原材料・副資材費[[#This Row],[数量
(A)]]*原材料・副資材費[[#This Row],[単価
（税抜）
(B)]]</f>
        <v>0</v>
      </c>
      <c r="I16" s="147">
        <f>ROUNDDOWN(原材料・副資材費[[#This Row],[助成対象経費
（税抜）
(A)×(B)]]*1.1,0)</f>
        <v>0</v>
      </c>
      <c r="J16" s="343"/>
      <c r="K16" s="205"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30" customHeight="1" x14ac:dyDescent="0.2">
      <c r="A17" s="129"/>
      <c r="B17" s="130"/>
      <c r="C17" s="130"/>
      <c r="D17" s="130"/>
      <c r="E17" s="131"/>
      <c r="F17" s="132"/>
      <c r="G17" s="133" t="s">
        <v>150</v>
      </c>
      <c r="H17" s="134">
        <f>SUBTOTAL(109,原材料・副資材費[助成対象経費
（税抜）
(A)×(B)])</f>
        <v>0</v>
      </c>
      <c r="I17" s="134">
        <f>SUBTOTAL(109,原材料・副資材費[助成事業に
要する経費
（税込）])</f>
        <v>0</v>
      </c>
      <c r="J17" s="135"/>
      <c r="K17" s="54"/>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41" spans="12:17" x14ac:dyDescent="0.2">
      <c r="L41" s="30"/>
      <c r="M41" s="30"/>
      <c r="N41" s="30"/>
      <c r="O41" s="30"/>
      <c r="P41" s="30"/>
      <c r="Q41" s="30"/>
    </row>
  </sheetData>
  <sheetProtection algorithmName="SHA-512" hashValue="Sq2tLfdzdnBX2UfN2nx6BXyEGKVrf79+Ds7EmEzpPNveVPGDeKGlCbCRgqexvmFTqWFXZCNRtUZZhnEXldJB4g==" saltValue="ajVHxJfbqaAMre73Qk3D1g==" spinCount="100000" sheet="1" selectLockedCells="1"/>
  <protectedRanges>
    <protectedRange sqref="B7:G16" name="範囲1"/>
    <protectedRange sqref="J7:J11" name="範囲4"/>
    <protectedRange sqref="J7:J11" name="範囲2"/>
    <protectedRange sqref="J7:J11" name="範囲3"/>
  </protectedRanges>
  <phoneticPr fontId="1"/>
  <conditionalFormatting sqref="J12:J16">
    <cfRule type="expression" dxfId="17" priority="4">
      <formula>AND(OR($B12&lt;&gt;"",$C12&lt;&gt;"",$D12&lt;&gt;"",$E12&lt;&gt;"",$F12&lt;&gt;"",$G12&lt;&gt;""),J12="")</formula>
    </cfRule>
  </conditionalFormatting>
  <conditionalFormatting sqref="B7:G16">
    <cfRule type="expression" dxfId="16" priority="2">
      <formula>AND(OR($B7&lt;&gt;"",$C7&lt;&gt;"",$D7&lt;&gt;"",$E7&lt;&gt;"",$F7&lt;&gt;"",$G7&lt;&gt;""),B7="")</formula>
    </cfRule>
  </conditionalFormatting>
  <conditionalFormatting sqref="J7:J11">
    <cfRule type="expression" dxfId="15" priority="1">
      <formula>AND(OR($B7&lt;&gt;"",$C7&lt;&gt;"",$D7&lt;&gt;"",$E7&lt;&gt;"",$F7&lt;&gt;"",$G7&lt;&gt;""),J7="")</formula>
    </cfRule>
  </conditionalFormatting>
  <dataValidations xWindow="684" yWindow="529" count="8">
    <dataValidation allowBlank="1" showInputMessage="1" showErrorMessage="1" prompt="（例）_x000a_・○○部に組込_x000a_・試験用_x000a_" sqref="D7:D16"/>
    <dataValidation allowBlank="1" showInputMessage="1" showErrorMessage="1" prompt="大きさ、材質、規格等を記入してください。" sqref="C7:C16"/>
    <dataValidation imeMode="disabled" allowBlank="1" showInputMessage="1" showErrorMessage="1" sqref="G7:G16"/>
    <dataValidation type="custom" allowBlank="1" showInputMessage="1" showErrorMessage="1" sqref="K7:K16">
      <formula1>ISERROR(FIND(CHAR(10),K7))</formula1>
    </dataValidation>
    <dataValidation allowBlank="1" showErrorMessage="1" prompt="_x000a_" sqref="B7:B16"/>
    <dataValidation type="custom" imeMode="disabled" allowBlank="1" showInputMessage="1" showErrorMessage="1" prompt="本助成事業に必要な最小限の数量を記入してください。" sqref="E7:E16">
      <formula1>ISERROR(FIND(CHAR(10),E7))</formula1>
    </dataValidation>
    <dataValidation allowBlank="1" showInputMessage="1" showErrorMessage="1" prompt="未定等不明確の場合は、 申請時点の候補先を記入してください。「未定、検討中」等の記入はできません。" sqref="J7:J16"/>
    <dataValidation allowBlank="1" showInputMessage="1" showErrorMessage="1" prompt="自動計算されます。" sqref="H7:I1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sheetPr>
  <dimension ref="A1:AR33"/>
  <sheetViews>
    <sheetView view="pageBreakPreview" zoomScaleNormal="130" zoomScaleSheetLayoutView="100" workbookViewId="0">
      <selection activeCell="B7" sqref="B7"/>
    </sheetView>
  </sheetViews>
  <sheetFormatPr defaultColWidth="2.08984375" defaultRowHeight="14.25" customHeight="1" x14ac:dyDescent="0.2"/>
  <cols>
    <col min="1" max="1" width="6.90625" style="7" customWidth="1"/>
    <col min="2" max="2" width="23" style="7" customWidth="1"/>
    <col min="3" max="3" width="10.7265625" style="7" customWidth="1"/>
    <col min="4" max="4" width="5.7265625" style="7" customWidth="1"/>
    <col min="5" max="5" width="10.7265625" style="7" customWidth="1"/>
    <col min="6" max="6" width="11.90625" style="7" customWidth="1"/>
    <col min="7" max="7" width="11.453125" style="7" customWidth="1"/>
    <col min="8" max="8" width="16.36328125" style="7" customWidth="1"/>
    <col min="9" max="9" width="2.08984375" style="73" customWidth="1"/>
    <col min="10" max="11" width="2.08984375" style="10" customWidth="1"/>
    <col min="12" max="12" width="11.26953125" style="10" customWidth="1"/>
    <col min="13" max="13" width="9.453125" style="10" customWidth="1"/>
    <col min="14" max="14" width="6.26953125" style="10" customWidth="1"/>
    <col min="15" max="211" width="2.08984375" style="10" customWidth="1"/>
    <col min="212" max="16384" width="2.08984375" style="10"/>
  </cols>
  <sheetData>
    <row r="1" spans="1:44" ht="15" customHeight="1" x14ac:dyDescent="0.2">
      <c r="A1" s="24" t="s">
        <v>318</v>
      </c>
      <c r="B1" s="59"/>
      <c r="C1" s="59"/>
      <c r="D1" s="59"/>
      <c r="E1" s="59"/>
      <c r="F1" s="59"/>
      <c r="G1" s="59"/>
      <c r="H1" s="59"/>
    </row>
    <row r="2" spans="1:44" ht="15" customHeight="1" x14ac:dyDescent="0.2">
      <c r="A2" s="63" t="s">
        <v>333</v>
      </c>
      <c r="B2" s="59"/>
      <c r="C2" s="59"/>
      <c r="D2" s="59"/>
      <c r="E2" s="59"/>
      <c r="F2" s="59"/>
      <c r="G2" s="59"/>
      <c r="H2" s="59"/>
    </row>
    <row r="3" spans="1:44" ht="15" customHeight="1" x14ac:dyDescent="0.2">
      <c r="A3" s="63" t="s">
        <v>331</v>
      </c>
      <c r="B3" s="59"/>
      <c r="C3" s="59"/>
      <c r="D3" s="59"/>
      <c r="E3" s="59"/>
      <c r="F3" s="59"/>
      <c r="G3" s="59"/>
      <c r="H3" s="59"/>
    </row>
    <row r="4" spans="1:44" ht="15" customHeight="1" x14ac:dyDescent="0.2">
      <c r="A4" s="26" t="s">
        <v>369</v>
      </c>
      <c r="B4" s="26"/>
      <c r="C4" s="26"/>
      <c r="D4" s="26"/>
      <c r="E4" s="26"/>
      <c r="F4" s="26"/>
      <c r="G4" s="26"/>
      <c r="H4" s="26"/>
      <c r="L4" s="79"/>
    </row>
    <row r="5" spans="1:44" ht="15" customHeight="1" x14ac:dyDescent="0.2">
      <c r="A5" s="26" t="s">
        <v>370</v>
      </c>
      <c r="B5" s="26"/>
      <c r="C5" s="26"/>
      <c r="D5" s="26"/>
      <c r="E5" s="26"/>
      <c r="F5" s="26"/>
      <c r="G5" s="26"/>
      <c r="H5" s="69" t="s">
        <v>31</v>
      </c>
      <c r="I5" s="74"/>
      <c r="J5" s="11"/>
      <c r="L5" s="77"/>
    </row>
    <row r="6" spans="1:44" ht="39.5" customHeight="1" x14ac:dyDescent="0.2">
      <c r="A6" s="66" t="s">
        <v>180</v>
      </c>
      <c r="B6" s="67" t="s">
        <v>321</v>
      </c>
      <c r="C6" s="67" t="s">
        <v>322</v>
      </c>
      <c r="D6" s="70" t="s">
        <v>54</v>
      </c>
      <c r="E6" s="71" t="s">
        <v>227</v>
      </c>
      <c r="F6" s="67" t="s">
        <v>233</v>
      </c>
      <c r="G6" s="67" t="s">
        <v>44</v>
      </c>
      <c r="H6" s="68" t="s">
        <v>323</v>
      </c>
      <c r="I6" s="72" t="s">
        <v>43</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row>
    <row r="7" spans="1:44" ht="41.25" customHeight="1" x14ac:dyDescent="0.2">
      <c r="A7" s="175">
        <f t="shared" ref="A7:A16" si="0">ROW()-6</f>
        <v>1</v>
      </c>
      <c r="B7" s="338"/>
      <c r="C7" s="344"/>
      <c r="D7" s="345"/>
      <c r="E7" s="344"/>
      <c r="F7" s="148">
        <f>委託・外注費[[#This Row],[数量
(A)]]*委託・外注費[[#This Row],[単価
（税抜）
(B)]]</f>
        <v>0</v>
      </c>
      <c r="G7" s="148">
        <f>ROUNDDOWN(委託・外注費[[#This Row],[助成対象経費
（税抜）
(A)×(B）]]*1.1,0)</f>
        <v>0</v>
      </c>
      <c r="H7" s="349"/>
      <c r="I7"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8" spans="1:44" ht="41.25" customHeight="1" x14ac:dyDescent="0.2">
      <c r="A8" s="175">
        <f t="shared" si="0"/>
        <v>2</v>
      </c>
      <c r="B8" s="338"/>
      <c r="C8" s="344"/>
      <c r="D8" s="345"/>
      <c r="E8" s="344"/>
      <c r="F8" s="148">
        <f>委託・外注費[[#This Row],[数量
(A)]]*委託・外注費[[#This Row],[単価
（税抜）
(B)]]</f>
        <v>0</v>
      </c>
      <c r="G8" s="148">
        <f>ROUNDDOWN(委託・外注費[[#This Row],[助成対象経費
（税抜）
(A)×(B）]]*1.1,0)</f>
        <v>0</v>
      </c>
      <c r="H8" s="349"/>
      <c r="I8"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8" s="207"/>
      <c r="M8" s="208"/>
      <c r="N8" s="208"/>
    </row>
    <row r="9" spans="1:44" ht="41.25" customHeight="1" x14ac:dyDescent="0.2">
      <c r="A9" s="175">
        <f t="shared" si="0"/>
        <v>3</v>
      </c>
      <c r="B9" s="342"/>
      <c r="C9" s="346"/>
      <c r="D9" s="347"/>
      <c r="E9" s="348"/>
      <c r="F9" s="148">
        <f>委託・外注費[[#This Row],[数量
(A)]]*委託・外注費[[#This Row],[単価
（税抜）
(B)]]</f>
        <v>0</v>
      </c>
      <c r="G9" s="148">
        <f>ROUNDDOWN(委託・外注費[[#This Row],[助成対象経費
（税抜）
(A)×(B）]]*1.1,0)</f>
        <v>0</v>
      </c>
      <c r="H9" s="350"/>
      <c r="I9"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9" s="12"/>
      <c r="M9" s="12"/>
      <c r="N9" s="12"/>
    </row>
    <row r="10" spans="1:44" ht="41.25" customHeight="1" x14ac:dyDescent="0.2">
      <c r="A10" s="175">
        <f t="shared" si="0"/>
        <v>4</v>
      </c>
      <c r="B10" s="338"/>
      <c r="C10" s="344"/>
      <c r="D10" s="345"/>
      <c r="E10" s="344"/>
      <c r="F10" s="148">
        <f>委託・外注費[[#This Row],[数量
(A)]]*委託・外注費[[#This Row],[単価
（税抜）
(B)]]</f>
        <v>0</v>
      </c>
      <c r="G10" s="148">
        <f>ROUNDDOWN(委託・外注費[[#This Row],[助成対象経費
（税抜）
(A)×(B）]]*1.1,0)</f>
        <v>0</v>
      </c>
      <c r="H10" s="349"/>
      <c r="I10"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0" s="12"/>
      <c r="M10" s="12"/>
      <c r="N10" s="12"/>
    </row>
    <row r="11" spans="1:44" ht="41.25" customHeight="1" x14ac:dyDescent="0.2">
      <c r="A11" s="175">
        <f t="shared" si="0"/>
        <v>5</v>
      </c>
      <c r="B11" s="338"/>
      <c r="C11" s="344"/>
      <c r="D11" s="345"/>
      <c r="E11" s="344"/>
      <c r="F11" s="148">
        <f>委託・外注費[[#This Row],[数量
(A)]]*委託・外注費[[#This Row],[単価
（税抜）
(B)]]</f>
        <v>0</v>
      </c>
      <c r="G11" s="148">
        <f>ROUNDDOWN(委託・外注費[[#This Row],[助成対象経費
（税抜）
(A)×(B）]]*1.1,0)</f>
        <v>0</v>
      </c>
      <c r="H11" s="349"/>
      <c r="I11"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1" s="12"/>
      <c r="M11" s="12"/>
      <c r="N11" s="12"/>
    </row>
    <row r="12" spans="1:44" ht="41.25" customHeight="1" x14ac:dyDescent="0.2">
      <c r="A12" s="175">
        <f t="shared" si="0"/>
        <v>6</v>
      </c>
      <c r="B12" s="338"/>
      <c r="C12" s="344"/>
      <c r="D12" s="345"/>
      <c r="E12" s="344"/>
      <c r="F12" s="148">
        <f>委託・外注費[[#This Row],[数量
(A)]]*委託・外注費[[#This Row],[単価
（税抜）
(B)]]</f>
        <v>0</v>
      </c>
      <c r="G12" s="148">
        <f>ROUNDDOWN(委託・外注費[[#This Row],[助成対象経費
（税抜）
(A)×(B）]]*1.1,0)</f>
        <v>0</v>
      </c>
      <c r="H12" s="349"/>
      <c r="I12"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2" s="12"/>
      <c r="M12" s="12"/>
      <c r="N12" s="12"/>
    </row>
    <row r="13" spans="1:44" ht="41.25" customHeight="1" x14ac:dyDescent="0.2">
      <c r="A13" s="175">
        <f t="shared" si="0"/>
        <v>7</v>
      </c>
      <c r="B13" s="338"/>
      <c r="C13" s="344"/>
      <c r="D13" s="345"/>
      <c r="E13" s="344"/>
      <c r="F13" s="148">
        <f>委託・外注費[[#This Row],[数量
(A)]]*委託・外注費[[#This Row],[単価
（税抜）
(B)]]</f>
        <v>0</v>
      </c>
      <c r="G13" s="148">
        <f>ROUNDDOWN(委託・外注費[[#This Row],[助成対象経費
（税抜）
(A)×(B）]]*1.1,0)</f>
        <v>0</v>
      </c>
      <c r="H13" s="349"/>
      <c r="I13"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4" spans="1:44" ht="41.25" customHeight="1" x14ac:dyDescent="0.2">
      <c r="A14" s="175">
        <f t="shared" si="0"/>
        <v>8</v>
      </c>
      <c r="B14" s="338"/>
      <c r="C14" s="344"/>
      <c r="D14" s="345"/>
      <c r="E14" s="344"/>
      <c r="F14" s="148">
        <f>委託・外注費[[#This Row],[数量
(A)]]*委託・外注費[[#This Row],[単価
（税抜）
(B)]]</f>
        <v>0</v>
      </c>
      <c r="G14" s="148">
        <f>ROUNDDOWN(委託・外注費[[#This Row],[助成対象経費
（税抜）
(A)×(B）]]*1.1,0)</f>
        <v>0</v>
      </c>
      <c r="H14" s="349"/>
      <c r="I14"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5" spans="1:44" ht="41.25" customHeight="1" x14ac:dyDescent="0.2">
      <c r="A15" s="175">
        <f t="shared" si="0"/>
        <v>9</v>
      </c>
      <c r="B15" s="338"/>
      <c r="C15" s="344"/>
      <c r="D15" s="345"/>
      <c r="E15" s="344"/>
      <c r="F15" s="148">
        <f>委託・外注費[[#This Row],[数量
(A)]]*委託・外注費[[#This Row],[単価
（税抜）
(B)]]</f>
        <v>0</v>
      </c>
      <c r="G15" s="148">
        <f>ROUNDDOWN(委託・外注費[[#This Row],[助成対象経費
（税抜）
(A)×(B）]]*1.1,0)</f>
        <v>0</v>
      </c>
      <c r="H15" s="349"/>
      <c r="I15"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5" s="12"/>
      <c r="L15" s="12"/>
      <c r="M15" s="12"/>
    </row>
    <row r="16" spans="1:44" ht="41.25" customHeight="1" x14ac:dyDescent="0.2">
      <c r="A16" s="175">
        <f t="shared" si="0"/>
        <v>10</v>
      </c>
      <c r="B16" s="338"/>
      <c r="C16" s="344"/>
      <c r="D16" s="345"/>
      <c r="E16" s="344"/>
      <c r="F16" s="148">
        <f>委託・外注費[[#This Row],[数量
(A)]]*委託・外注費[[#This Row],[単価
（税抜）
(B)]]</f>
        <v>0</v>
      </c>
      <c r="G16" s="148">
        <f>ROUNDDOWN(委託・外注費[[#This Row],[助成対象経費
（税抜）
(A)×(B）]]*1.1,0)</f>
        <v>0</v>
      </c>
      <c r="H16" s="349"/>
      <c r="I16" s="206"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6" s="12"/>
      <c r="L16" s="12"/>
      <c r="M16" s="12"/>
    </row>
    <row r="17" spans="1:16" ht="30" customHeight="1" x14ac:dyDescent="0.2">
      <c r="A17" s="138"/>
      <c r="B17" s="139"/>
      <c r="C17" s="139"/>
      <c r="D17" s="140"/>
      <c r="E17" s="141" t="s">
        <v>46</v>
      </c>
      <c r="F17" s="142">
        <f>SUBTOTAL(109,委託・外注費[助成対象経費
（税抜）
(A)×(B）])</f>
        <v>0</v>
      </c>
      <c r="G17" s="143">
        <f>SUBTOTAL(109,委託・外注費[助成事業に
要する経費
（税込）])</f>
        <v>0</v>
      </c>
      <c r="H17" s="144"/>
      <c r="I17" s="75"/>
      <c r="K17" s="12"/>
      <c r="L17" s="12"/>
      <c r="M17" s="12"/>
    </row>
    <row r="18" spans="1:16" ht="15" customHeight="1" x14ac:dyDescent="0.2">
      <c r="A18" s="76"/>
      <c r="D18" s="14"/>
      <c r="E18" s="14"/>
      <c r="F18" s="14"/>
      <c r="H18" s="14"/>
      <c r="I18" s="15"/>
      <c r="J18" s="73"/>
    </row>
    <row r="19" spans="1:16" ht="15" customHeight="1" x14ac:dyDescent="0.2">
      <c r="A19" s="2" t="s">
        <v>319</v>
      </c>
      <c r="D19" s="14"/>
      <c r="E19" s="14"/>
      <c r="F19" s="14"/>
      <c r="H19" s="15" t="s">
        <v>31</v>
      </c>
      <c r="I19" s="10"/>
      <c r="J19" s="73"/>
    </row>
    <row r="20" spans="1:16" ht="45" customHeight="1" x14ac:dyDescent="0.2">
      <c r="A20" s="55" t="s">
        <v>180</v>
      </c>
      <c r="B20" s="55" t="s">
        <v>234</v>
      </c>
      <c r="C20" s="55" t="s">
        <v>235</v>
      </c>
      <c r="D20" s="209" t="s">
        <v>54</v>
      </c>
      <c r="E20" s="210" t="s">
        <v>227</v>
      </c>
      <c r="F20" s="211" t="s">
        <v>265</v>
      </c>
      <c r="G20" s="212" t="s">
        <v>35</v>
      </c>
      <c r="H20" s="213" t="s">
        <v>162</v>
      </c>
      <c r="I20" s="10"/>
      <c r="J20" s="73"/>
    </row>
    <row r="21" spans="1:16" ht="42" customHeight="1" x14ac:dyDescent="0.2">
      <c r="A21" s="214">
        <f>ROW()-ROW('11'!$A$20)</f>
        <v>1</v>
      </c>
      <c r="B21" s="351"/>
      <c r="C21" s="353"/>
      <c r="D21" s="355"/>
      <c r="E21" s="357"/>
      <c r="F21" s="149">
        <f>'11'!$C$21:$C$24*'11'!$E$21:$E$24</f>
        <v>0</v>
      </c>
      <c r="G21" s="150">
        <f>ROUNDDOWN('11'!$F21*1.1,0)</f>
        <v>0</v>
      </c>
      <c r="H21" s="359"/>
      <c r="I21" s="10"/>
      <c r="J21" s="73"/>
    </row>
    <row r="22" spans="1:16" ht="42" customHeight="1" x14ac:dyDescent="0.2">
      <c r="A22" s="214">
        <f>ROW()-ROW('11'!$A$20)</f>
        <v>2</v>
      </c>
      <c r="B22" s="351"/>
      <c r="C22" s="353"/>
      <c r="D22" s="356"/>
      <c r="E22" s="357"/>
      <c r="F22" s="149">
        <f>'11'!$C$21:$C$24*'11'!$E$21:$E$24</f>
        <v>0</v>
      </c>
      <c r="G22" s="150">
        <f>ROUNDDOWN('11'!$F22*1.1,0)</f>
        <v>0</v>
      </c>
      <c r="H22" s="360"/>
      <c r="I22" s="10"/>
      <c r="J22" s="73"/>
    </row>
    <row r="23" spans="1:16" ht="42" customHeight="1" x14ac:dyDescent="0.2">
      <c r="A23" s="214">
        <f>ROW()-ROW('11'!$A$20)</f>
        <v>3</v>
      </c>
      <c r="B23" s="351"/>
      <c r="C23" s="353"/>
      <c r="D23" s="356"/>
      <c r="E23" s="357"/>
      <c r="F23" s="149">
        <f>'11'!$C$21:$C$24*'11'!$E$21:$E$24</f>
        <v>0</v>
      </c>
      <c r="G23" s="150">
        <f>ROUNDDOWN('11'!$F23*1.1,0)</f>
        <v>0</v>
      </c>
      <c r="H23" s="360"/>
      <c r="I23" s="10"/>
      <c r="J23" s="73"/>
    </row>
    <row r="24" spans="1:16" ht="42" customHeight="1" x14ac:dyDescent="0.2">
      <c r="A24" s="214">
        <f>ROW()-ROW('11'!$A$20)</f>
        <v>4</v>
      </c>
      <c r="B24" s="352"/>
      <c r="C24" s="354"/>
      <c r="D24" s="356"/>
      <c r="E24" s="358"/>
      <c r="F24" s="149">
        <f>'11'!$C$21:$C$24*'11'!$E$21:$E$24</f>
        <v>0</v>
      </c>
      <c r="G24" s="150">
        <f>ROUNDDOWN('11'!$F24*1.1,0)</f>
        <v>0</v>
      </c>
      <c r="H24" s="361"/>
      <c r="I24" s="10"/>
      <c r="J24" s="73"/>
    </row>
    <row r="25" spans="1:16" ht="30" customHeight="1" x14ac:dyDescent="0.2">
      <c r="A25" s="948" t="s">
        <v>46</v>
      </c>
      <c r="B25" s="949"/>
      <c r="C25" s="949"/>
      <c r="D25" s="949"/>
      <c r="E25" s="949"/>
      <c r="F25" s="949"/>
      <c r="G25" s="34">
        <f>SUBTOTAL(109,'11'!$G$21:$G$24)</f>
        <v>0</v>
      </c>
      <c r="H25" s="29"/>
      <c r="I25" s="10"/>
      <c r="J25" s="215"/>
    </row>
    <row r="26" spans="1:16" ht="13" x14ac:dyDescent="0.2">
      <c r="A26" s="136"/>
      <c r="B26" s="136"/>
      <c r="C26" s="136"/>
      <c r="D26" s="136"/>
      <c r="E26" s="136"/>
      <c r="F26" s="136"/>
      <c r="G26" s="136"/>
      <c r="H26" s="136"/>
      <c r="I26" s="11"/>
      <c r="J26" s="73"/>
    </row>
    <row r="27" spans="1:16" ht="14.25" customHeight="1" x14ac:dyDescent="0.2">
      <c r="K27" s="216"/>
      <c r="L27" s="216"/>
      <c r="M27" s="216"/>
      <c r="N27" s="12"/>
      <c r="O27" s="12"/>
      <c r="P27" s="12"/>
    </row>
    <row r="28" spans="1:16" ht="14.25" customHeight="1" x14ac:dyDescent="0.2">
      <c r="K28" s="12"/>
      <c r="L28" s="12"/>
      <c r="M28" s="12"/>
      <c r="N28" s="12"/>
      <c r="O28" s="12"/>
      <c r="P28" s="12"/>
    </row>
    <row r="29" spans="1:16" ht="14.25" customHeight="1" x14ac:dyDescent="0.2">
      <c r="K29" s="12"/>
      <c r="L29" s="12"/>
      <c r="M29" s="12"/>
      <c r="N29" s="12"/>
      <c r="O29" s="12"/>
      <c r="P29" s="12"/>
    </row>
    <row r="30" spans="1:16" ht="14.25" customHeight="1" x14ac:dyDescent="0.2">
      <c r="K30" s="12"/>
      <c r="L30" s="12"/>
      <c r="M30" s="12"/>
      <c r="N30" s="12"/>
      <c r="O30" s="12"/>
      <c r="P30" s="12"/>
    </row>
    <row r="31" spans="1:16" ht="14.25" customHeight="1" x14ac:dyDescent="0.2">
      <c r="K31" s="12"/>
      <c r="L31" s="12"/>
      <c r="M31" s="12"/>
    </row>
    <row r="32" spans="1:16" ht="14.25" customHeight="1" x14ac:dyDescent="0.2">
      <c r="K32" s="12"/>
      <c r="L32" s="12"/>
      <c r="M32" s="12"/>
    </row>
    <row r="33" spans="11:13" ht="14.25" customHeight="1" x14ac:dyDescent="0.2">
      <c r="K33" s="12"/>
      <c r="L33" s="12"/>
      <c r="M33" s="12"/>
    </row>
  </sheetData>
  <sheetProtection algorithmName="SHA-512" hashValue="spxQWdJHRAVJh4oauFh+gqaN4pIOmfJmjGSXDuab5eZ768BRyFpXgwJaUOt++9mGlyyOXgvrPS7pfp4Nvm87+g==" saltValue="BGT2mSFt0WHOPAXidrw42Q==" spinCount="100000" sheet="1" selectLockedCells="1"/>
  <mergeCells count="1">
    <mergeCell ref="A25:F25"/>
  </mergeCells>
  <phoneticPr fontId="1"/>
  <conditionalFormatting sqref="H11:H16">
    <cfRule type="expression" dxfId="14" priority="27">
      <formula>AND(OR($B11&lt;&gt;"",$C11&lt;&gt;"",$D11&lt;&gt;"",$E11&lt;&gt;"",$H11&lt;&gt;""),H11="")</formula>
    </cfRule>
  </conditionalFormatting>
  <conditionalFormatting sqref="B7:E7 B11:E16">
    <cfRule type="expression" dxfId="13" priority="11">
      <formula>AND(OR($B7&lt;&gt;"",$C7&lt;&gt;"",$D7&lt;&gt;"",$E7&lt;&gt;"",$H7&lt;&gt;""),B7="")</formula>
    </cfRule>
  </conditionalFormatting>
  <conditionalFormatting sqref="B10:E10">
    <cfRule type="expression" dxfId="12" priority="10">
      <formula>AND(OR($B10&lt;&gt;"",$C10&lt;&gt;"",$D10&lt;&gt;"",$E10&lt;&gt;"",$H10&lt;&gt;""),B10="")</formula>
    </cfRule>
  </conditionalFormatting>
  <conditionalFormatting sqref="B8:E8">
    <cfRule type="expression" dxfId="11" priority="9">
      <formula>AND(OR($B8&lt;&gt;"",$C8&lt;&gt;"",$D8&lt;&gt;"",$E8&lt;&gt;"",$H8&lt;&gt;""),B8="")</formula>
    </cfRule>
  </conditionalFormatting>
  <conditionalFormatting sqref="B9:E9">
    <cfRule type="expression" dxfId="10" priority="8">
      <formula>AND(OR($B9&lt;&gt;"",$C9&lt;&gt;"",$D9&lt;&gt;"",$E9&lt;&gt;"",$H9&lt;&gt;""),B9="")</formula>
    </cfRule>
  </conditionalFormatting>
  <conditionalFormatting sqref="H7">
    <cfRule type="expression" dxfId="9" priority="7">
      <formula>AND(OR($B7&lt;&gt;"",$C7&lt;&gt;"",$D7&lt;&gt;"",$E7&lt;&gt;"",$H7&lt;&gt;""),H7="")</formula>
    </cfRule>
  </conditionalFormatting>
  <conditionalFormatting sqref="H10">
    <cfRule type="expression" dxfId="8" priority="6">
      <formula>AND(OR($B10&lt;&gt;"",$C10&lt;&gt;"",$D10&lt;&gt;"",$E10&lt;&gt;"",$H10&lt;&gt;""),H10="")</formula>
    </cfRule>
  </conditionalFormatting>
  <conditionalFormatting sqref="H8">
    <cfRule type="expression" dxfId="7" priority="5">
      <formula>AND(OR($B8&lt;&gt;"",$C8&lt;&gt;"",$D8&lt;&gt;"",$E8&lt;&gt;"",$H8&lt;&gt;""),H8="")</formula>
    </cfRule>
  </conditionalFormatting>
  <conditionalFormatting sqref="H9">
    <cfRule type="expression" dxfId="6" priority="4">
      <formula>AND(OR($B9&lt;&gt;"",$C9&lt;&gt;"",$D9&lt;&gt;"",$E9&lt;&gt;"",$H9&lt;&gt;""),H9="")</formula>
    </cfRule>
  </conditionalFormatting>
  <dataValidations xWindow="813" yWindow="603" count="7">
    <dataValidation allowBlank="1" showInputMessage="1" showErrorMessage="1" prompt="全ての経費について、次ページの計画書を記入してください。" sqref="B7:B16"/>
    <dataValidation allowBlank="1" showInputMessage="1" showErrorMessage="1" prompt="未定等不明確の場合は、 申請時点の候補先を記入してください。「未定、検討中」等の記入はできません。_x000a_" sqref="H7:H16"/>
    <dataValidation imeMode="halfAlpha" allowBlank="1" showInputMessage="1" showErrorMessage="1" sqref="C7:C16"/>
    <dataValidation type="custom" allowBlank="1" showInputMessage="1" showErrorMessage="1" sqref="I7:I16">
      <formula1>ISERROR(FIND(CHAR(10),I7))</formula1>
    </dataValidation>
    <dataValidation imeMode="disabled" allowBlank="1" showErrorMessage="1" sqref="E7:E16"/>
    <dataValidation type="custom" allowBlank="1" showInputMessage="1" showErrorMessage="1" prompt="自動計算されます。" sqref="F7:G16 F21:G24">
      <formula1>ISERROR(FIND(CHAR(10),F7))</formula1>
    </dataValidation>
    <dataValidation imeMode="disabled" allowBlank="1" showInputMessage="1" showErrorMessage="1" sqref="E21:E24 C21:C2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4" id="{CFCFF0EE-6AEF-4F93-9819-A82F1D61982F}">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B22:B24 E22:E24</xm:sqref>
        </x14:conditionalFormatting>
        <x14:conditionalFormatting xmlns:xm="http://schemas.microsoft.com/office/excel/2006/main">
          <x14:cfRule type="expression" priority="13" id="{9CE0B2AB-8189-4B94-ADB3-4C5F6C25E228}">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C22:C24</xm:sqref>
        </x14:conditionalFormatting>
        <x14:conditionalFormatting xmlns:xm="http://schemas.microsoft.com/office/excel/2006/main">
          <x14:cfRule type="expression" priority="12" id="{0A324994-0AD4-47A9-A75B-45E8FE9AC7A1}">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D22:D24</xm:sqref>
        </x14:conditionalFormatting>
        <x14:conditionalFormatting xmlns:xm="http://schemas.microsoft.com/office/excel/2006/main">
          <x14:cfRule type="expression" priority="3" id="{A8A3800E-E1D6-4255-AEE4-7C660187394E}">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B21 E21</xm:sqref>
        </x14:conditionalFormatting>
        <x14:conditionalFormatting xmlns:xm="http://schemas.microsoft.com/office/excel/2006/main">
          <x14:cfRule type="expression" priority="2" id="{F74F8872-F0B6-46B6-8369-2455F054530C}">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C21</xm:sqref>
        </x14:conditionalFormatting>
        <x14:conditionalFormatting xmlns:xm="http://schemas.microsoft.com/office/excel/2006/main">
          <x14:cfRule type="expression" priority="1" id="{624DF646-F617-4CBE-8C56-0154E84050E4}">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D21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F0"/>
  </sheetPr>
  <dimension ref="A1:CU29"/>
  <sheetViews>
    <sheetView view="pageBreakPreview" zoomScaleNormal="130" zoomScaleSheetLayoutView="100" workbookViewId="0">
      <selection activeCell="F4" sqref="F4:I4"/>
    </sheetView>
  </sheetViews>
  <sheetFormatPr defaultColWidth="1.90625" defaultRowHeight="15" customHeight="1" x14ac:dyDescent="0.2"/>
  <cols>
    <col min="1" max="35" width="2.7265625" style="10" customWidth="1"/>
    <col min="36" max="224" width="2.453125" style="10" customWidth="1"/>
    <col min="225" max="16384" width="1.90625" style="10"/>
  </cols>
  <sheetData>
    <row r="1" spans="1:99" ht="15" customHeight="1" x14ac:dyDescent="0.2">
      <c r="A1" s="24" t="s">
        <v>317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38"/>
    </row>
    <row r="2" spans="1:99" ht="15" customHeight="1" x14ac:dyDescent="0.2">
      <c r="A2" s="79" t="s">
        <v>329</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6"/>
    </row>
    <row r="3" spans="1:99" ht="15" customHeight="1" x14ac:dyDescent="0.2">
      <c r="A3" s="78" t="s">
        <v>254</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99" s="7" customFormat="1" ht="19.5" customHeight="1" x14ac:dyDescent="0.2">
      <c r="A4" s="1027" t="s">
        <v>181</v>
      </c>
      <c r="B4" s="1028"/>
      <c r="C4" s="1028"/>
      <c r="D4" s="1028"/>
      <c r="E4" s="1029"/>
      <c r="F4" s="1030" t="s">
        <v>405</v>
      </c>
      <c r="G4" s="1031"/>
      <c r="H4" s="1031"/>
      <c r="I4" s="1031"/>
      <c r="J4" s="1032" t="s">
        <v>324</v>
      </c>
      <c r="K4" s="1033"/>
      <c r="L4" s="1033"/>
      <c r="M4" s="1033"/>
      <c r="N4" s="1033"/>
      <c r="O4" s="1033"/>
      <c r="P4" s="1033"/>
      <c r="Q4" s="1033"/>
      <c r="R4" s="1033"/>
      <c r="S4" s="1033"/>
      <c r="T4" s="1006"/>
      <c r="U4" s="1007"/>
      <c r="V4" s="1007"/>
      <c r="W4" s="1007"/>
      <c r="X4" s="1007"/>
      <c r="Y4" s="1007"/>
      <c r="Z4" s="1007"/>
      <c r="AA4" s="1007"/>
      <c r="AB4" s="1007"/>
      <c r="AC4" s="1007"/>
      <c r="AD4" s="1007"/>
      <c r="AE4" s="1007"/>
      <c r="AF4" s="1007"/>
      <c r="AG4" s="1007"/>
      <c r="AH4" s="1007"/>
      <c r="AI4" s="1008"/>
      <c r="AN4" s="217"/>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7"/>
      <c r="BT4" s="217"/>
      <c r="BU4" s="217"/>
      <c r="BV4" s="217"/>
      <c r="BW4" s="217"/>
      <c r="BX4" s="217"/>
      <c r="BY4" s="217"/>
      <c r="CC4" s="217"/>
      <c r="CD4" s="218"/>
      <c r="CE4" s="218"/>
      <c r="CF4" s="218"/>
      <c r="CG4" s="218"/>
      <c r="CH4" s="218"/>
      <c r="CI4" s="218"/>
      <c r="CJ4" s="218"/>
      <c r="CK4" s="218"/>
      <c r="CL4" s="218"/>
      <c r="CM4" s="218"/>
      <c r="CN4" s="218"/>
      <c r="CO4" s="218"/>
      <c r="CP4" s="218"/>
      <c r="CQ4" s="218"/>
      <c r="CR4" s="218"/>
      <c r="CS4" s="218"/>
      <c r="CT4" s="218"/>
      <c r="CU4" s="218"/>
    </row>
    <row r="5" spans="1:99" s="7" customFormat="1" ht="19.5" customHeight="1" x14ac:dyDescent="0.2">
      <c r="A5" s="1024" t="s">
        <v>36</v>
      </c>
      <c r="B5" s="1025"/>
      <c r="C5" s="1025"/>
      <c r="D5" s="1025"/>
      <c r="E5" s="1025"/>
      <c r="F5" s="1025"/>
      <c r="G5" s="1025"/>
      <c r="H5" s="1025"/>
      <c r="I5" s="1026"/>
      <c r="J5" s="992"/>
      <c r="K5" s="993"/>
      <c r="L5" s="993"/>
      <c r="M5" s="993"/>
      <c r="N5" s="993"/>
      <c r="O5" s="993"/>
      <c r="P5" s="993"/>
      <c r="Q5" s="993"/>
      <c r="R5" s="993"/>
      <c r="S5" s="993"/>
      <c r="T5" s="994" t="s">
        <v>256</v>
      </c>
      <c r="U5" s="995"/>
      <c r="V5" s="995"/>
      <c r="W5" s="995"/>
      <c r="X5" s="995"/>
      <c r="Y5" s="995"/>
      <c r="Z5" s="995"/>
      <c r="AA5" s="996"/>
      <c r="AB5" s="997"/>
      <c r="AC5" s="997"/>
      <c r="AD5" s="997"/>
      <c r="AE5" s="997"/>
      <c r="AF5" s="997"/>
      <c r="AG5" s="997"/>
      <c r="AH5" s="997"/>
      <c r="AI5" s="998"/>
      <c r="AN5" s="217"/>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7"/>
      <c r="BT5" s="217"/>
      <c r="BU5" s="217"/>
      <c r="BV5" s="217"/>
      <c r="BW5" s="217"/>
      <c r="BX5" s="217"/>
      <c r="BY5" s="217"/>
      <c r="CC5" s="217"/>
      <c r="CD5" s="218"/>
      <c r="CE5" s="218"/>
      <c r="CF5" s="218"/>
      <c r="CG5" s="218"/>
      <c r="CH5" s="218"/>
      <c r="CI5" s="218"/>
      <c r="CJ5" s="218"/>
      <c r="CK5" s="218"/>
      <c r="CL5" s="218"/>
      <c r="CM5" s="218"/>
      <c r="CN5" s="218"/>
      <c r="CO5" s="218"/>
      <c r="CP5" s="218"/>
      <c r="CQ5" s="218"/>
      <c r="CR5" s="218"/>
      <c r="CS5" s="218"/>
      <c r="CT5" s="218"/>
      <c r="CU5" s="218"/>
    </row>
    <row r="6" spans="1:99" s="7" customFormat="1" ht="19.5" customHeight="1" x14ac:dyDescent="0.2">
      <c r="A6" s="1024" t="s">
        <v>325</v>
      </c>
      <c r="B6" s="1025"/>
      <c r="C6" s="1025"/>
      <c r="D6" s="1025"/>
      <c r="E6" s="1025"/>
      <c r="F6" s="1025"/>
      <c r="G6" s="1025"/>
      <c r="H6" s="1025"/>
      <c r="I6" s="1026"/>
      <c r="J6" s="989"/>
      <c r="K6" s="990"/>
      <c r="L6" s="990"/>
      <c r="M6" s="990"/>
      <c r="N6" s="990"/>
      <c r="O6" s="990"/>
      <c r="P6" s="990"/>
      <c r="Q6" s="990"/>
      <c r="R6" s="990"/>
      <c r="S6" s="990"/>
      <c r="T6" s="990"/>
      <c r="U6" s="990"/>
      <c r="V6" s="990"/>
      <c r="W6" s="990"/>
      <c r="X6" s="990"/>
      <c r="Y6" s="990"/>
      <c r="Z6" s="990"/>
      <c r="AA6" s="990"/>
      <c r="AB6" s="990"/>
      <c r="AC6" s="990"/>
      <c r="AD6" s="990"/>
      <c r="AE6" s="990"/>
      <c r="AF6" s="990"/>
      <c r="AG6" s="990"/>
      <c r="AH6" s="990"/>
      <c r="AI6" s="991"/>
      <c r="AN6" s="217"/>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7"/>
      <c r="BT6" s="217"/>
      <c r="BU6" s="217"/>
      <c r="BV6" s="217"/>
      <c r="BW6" s="217"/>
      <c r="BX6" s="217"/>
      <c r="BY6" s="217"/>
      <c r="CC6" s="217"/>
      <c r="CD6" s="218"/>
      <c r="CE6" s="218"/>
      <c r="CF6" s="218"/>
      <c r="CG6" s="218"/>
      <c r="CH6" s="218"/>
      <c r="CI6" s="218"/>
      <c r="CJ6" s="218"/>
      <c r="CK6" s="218"/>
      <c r="CL6" s="218"/>
      <c r="CM6" s="218"/>
      <c r="CN6" s="218"/>
      <c r="CO6" s="218"/>
      <c r="CP6" s="218"/>
      <c r="CQ6" s="218"/>
      <c r="CR6" s="218"/>
      <c r="CS6" s="218"/>
      <c r="CT6" s="218"/>
      <c r="CU6" s="218"/>
    </row>
    <row r="7" spans="1:99" s="7" customFormat="1" ht="19.5" customHeight="1" x14ac:dyDescent="0.2">
      <c r="A7" s="1009" t="s">
        <v>37</v>
      </c>
      <c r="B7" s="1010"/>
      <c r="C7" s="1010"/>
      <c r="D7" s="1010"/>
      <c r="E7" s="1010"/>
      <c r="F7" s="1010"/>
      <c r="G7" s="1010"/>
      <c r="H7" s="1010"/>
      <c r="I7" s="1011"/>
      <c r="J7" s="980"/>
      <c r="K7" s="981"/>
      <c r="L7" s="981"/>
      <c r="M7" s="981"/>
      <c r="N7" s="981"/>
      <c r="O7" s="981"/>
      <c r="P7" s="981"/>
      <c r="Q7" s="981"/>
      <c r="R7" s="981"/>
      <c r="S7" s="981"/>
      <c r="T7" s="982" t="s">
        <v>257</v>
      </c>
      <c r="U7" s="983"/>
      <c r="V7" s="983"/>
      <c r="W7" s="983"/>
      <c r="X7" s="983"/>
      <c r="Y7" s="983"/>
      <c r="Z7" s="983"/>
      <c r="AA7" s="984"/>
      <c r="AB7" s="971"/>
      <c r="AC7" s="971"/>
      <c r="AD7" s="971"/>
      <c r="AE7" s="971"/>
      <c r="AF7" s="971"/>
      <c r="AG7" s="971"/>
      <c r="AH7" s="971"/>
      <c r="AI7" s="985"/>
      <c r="AN7" s="217"/>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7"/>
      <c r="BT7" s="217"/>
      <c r="BU7" s="217"/>
      <c r="BV7" s="217"/>
      <c r="BW7" s="217"/>
      <c r="BX7" s="217"/>
      <c r="BY7" s="217"/>
      <c r="CC7" s="217"/>
      <c r="CD7" s="218"/>
      <c r="CE7" s="218"/>
      <c r="CF7" s="218"/>
      <c r="CG7" s="218"/>
      <c r="CH7" s="218"/>
      <c r="CI7" s="218"/>
      <c r="CJ7" s="218"/>
      <c r="CK7" s="218"/>
      <c r="CL7" s="218"/>
      <c r="CM7" s="218"/>
      <c r="CN7" s="218"/>
      <c r="CO7" s="218"/>
      <c r="CP7" s="218"/>
      <c r="CQ7" s="218"/>
      <c r="CR7" s="218"/>
      <c r="CS7" s="218"/>
      <c r="CT7" s="218"/>
      <c r="CU7" s="218"/>
    </row>
    <row r="8" spans="1:99" s="7" customFormat="1" ht="54" customHeight="1" x14ac:dyDescent="0.2">
      <c r="A8" s="1021" t="s">
        <v>326</v>
      </c>
      <c r="B8" s="1022"/>
      <c r="C8" s="1022"/>
      <c r="D8" s="1022"/>
      <c r="E8" s="1022"/>
      <c r="F8" s="1022"/>
      <c r="G8" s="1022"/>
      <c r="H8" s="1022"/>
      <c r="I8" s="1023"/>
      <c r="J8" s="977"/>
      <c r="K8" s="978"/>
      <c r="L8" s="978"/>
      <c r="M8" s="978"/>
      <c r="N8" s="978"/>
      <c r="O8" s="978"/>
      <c r="P8" s="978"/>
      <c r="Q8" s="978"/>
      <c r="R8" s="978"/>
      <c r="S8" s="978"/>
      <c r="T8" s="978"/>
      <c r="U8" s="978"/>
      <c r="V8" s="978"/>
      <c r="W8" s="978"/>
      <c r="X8" s="978"/>
      <c r="Y8" s="978"/>
      <c r="Z8" s="978"/>
      <c r="AA8" s="978"/>
      <c r="AB8" s="978"/>
      <c r="AC8" s="978"/>
      <c r="AD8" s="978"/>
      <c r="AE8" s="978"/>
      <c r="AF8" s="978"/>
      <c r="AG8" s="978"/>
      <c r="AH8" s="978"/>
      <c r="AI8" s="979"/>
      <c r="AN8" s="217"/>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7"/>
      <c r="BT8" s="217"/>
      <c r="BU8" s="217"/>
      <c r="BV8" s="217"/>
      <c r="BW8" s="217"/>
      <c r="BX8" s="217"/>
      <c r="BY8" s="217"/>
      <c r="CC8" s="217"/>
      <c r="CD8" s="218"/>
      <c r="CE8" s="218"/>
      <c r="CF8" s="218"/>
      <c r="CG8" s="218"/>
      <c r="CH8" s="218"/>
      <c r="CI8" s="218"/>
      <c r="CJ8" s="218"/>
      <c r="CK8" s="218"/>
      <c r="CL8" s="218"/>
      <c r="CM8" s="218"/>
      <c r="CN8" s="218"/>
      <c r="CO8" s="218"/>
      <c r="CP8" s="218"/>
      <c r="CQ8" s="218"/>
      <c r="CR8" s="218"/>
      <c r="CS8" s="218"/>
      <c r="CT8" s="218"/>
      <c r="CU8" s="218"/>
    </row>
    <row r="9" spans="1:99" s="7" customFormat="1" ht="19.5" customHeight="1" x14ac:dyDescent="0.2">
      <c r="A9" s="1009" t="s">
        <v>38</v>
      </c>
      <c r="B9" s="1010"/>
      <c r="C9" s="1010"/>
      <c r="D9" s="1010"/>
      <c r="E9" s="1010"/>
      <c r="F9" s="1010"/>
      <c r="G9" s="1010"/>
      <c r="H9" s="1010"/>
      <c r="I9" s="1011"/>
      <c r="J9" s="972" t="s">
        <v>259</v>
      </c>
      <c r="K9" s="957"/>
      <c r="L9" s="957"/>
      <c r="M9" s="957"/>
      <c r="N9" s="971"/>
      <c r="O9" s="971"/>
      <c r="P9" s="957" t="s">
        <v>39</v>
      </c>
      <c r="Q9" s="957"/>
      <c r="R9" s="971"/>
      <c r="S9" s="971"/>
      <c r="T9" s="957" t="s">
        <v>260</v>
      </c>
      <c r="U9" s="957"/>
      <c r="V9" s="957" t="s">
        <v>41</v>
      </c>
      <c r="W9" s="957"/>
      <c r="X9" s="957"/>
      <c r="Y9" s="957" t="s">
        <v>261</v>
      </c>
      <c r="Z9" s="957"/>
      <c r="AA9" s="957"/>
      <c r="AB9" s="971"/>
      <c r="AC9" s="971"/>
      <c r="AD9" s="957" t="s">
        <v>39</v>
      </c>
      <c r="AE9" s="957"/>
      <c r="AF9" s="971"/>
      <c r="AG9" s="971"/>
      <c r="AH9" s="957" t="s">
        <v>40</v>
      </c>
      <c r="AI9" s="973"/>
      <c r="AN9" s="217"/>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7"/>
      <c r="BT9" s="217"/>
      <c r="BU9" s="217"/>
      <c r="BV9" s="217"/>
      <c r="BW9" s="217"/>
      <c r="BX9" s="217"/>
      <c r="BY9" s="217"/>
    </row>
    <row r="10" spans="1:99" s="7" customFormat="1" ht="19.5" customHeight="1" x14ac:dyDescent="0.2">
      <c r="A10" s="1009" t="s">
        <v>163</v>
      </c>
      <c r="B10" s="1010"/>
      <c r="C10" s="1010"/>
      <c r="D10" s="1010"/>
      <c r="E10" s="1010"/>
      <c r="F10" s="1010"/>
      <c r="G10" s="1010"/>
      <c r="H10" s="1010"/>
      <c r="I10" s="1011"/>
      <c r="J10" s="968"/>
      <c r="K10" s="968"/>
      <c r="L10" s="968"/>
      <c r="M10" s="968"/>
      <c r="N10" s="968"/>
      <c r="O10" s="968"/>
      <c r="P10" s="968"/>
      <c r="Q10" s="968"/>
      <c r="R10" s="968"/>
      <c r="S10" s="968"/>
      <c r="T10" s="968"/>
      <c r="U10" s="968"/>
      <c r="V10" s="968"/>
      <c r="W10" s="968"/>
      <c r="X10" s="969" t="s">
        <v>164</v>
      </c>
      <c r="Y10" s="969"/>
      <c r="Z10" s="969"/>
      <c r="AA10" s="969"/>
      <c r="AB10" s="969"/>
      <c r="AC10" s="969"/>
      <c r="AD10" s="969"/>
      <c r="AE10" s="969"/>
      <c r="AF10" s="969"/>
      <c r="AG10" s="969"/>
      <c r="AH10" s="969"/>
      <c r="AI10" s="970"/>
    </row>
    <row r="11" spans="1:99" s="7" customFormat="1" ht="54" customHeight="1" x14ac:dyDescent="0.2">
      <c r="A11" s="1020" t="s">
        <v>327</v>
      </c>
      <c r="B11" s="1010"/>
      <c r="C11" s="1010"/>
      <c r="D11" s="1010"/>
      <c r="E11" s="1010"/>
      <c r="F11" s="1010"/>
      <c r="G11" s="1010"/>
      <c r="H11" s="1010"/>
      <c r="I11" s="1011"/>
      <c r="J11" s="959"/>
      <c r="K11" s="960"/>
      <c r="L11" s="960"/>
      <c r="M11" s="960"/>
      <c r="N11" s="960"/>
      <c r="O11" s="960"/>
      <c r="P11" s="960"/>
      <c r="Q11" s="960"/>
      <c r="R11" s="960"/>
      <c r="S11" s="960"/>
      <c r="T11" s="960"/>
      <c r="U11" s="960"/>
      <c r="V11" s="960"/>
      <c r="W11" s="960"/>
      <c r="X11" s="960"/>
      <c r="Y11" s="960"/>
      <c r="Z11" s="960"/>
      <c r="AA11" s="960"/>
      <c r="AB11" s="960"/>
      <c r="AC11" s="960"/>
      <c r="AD11" s="960"/>
      <c r="AE11" s="960"/>
      <c r="AF11" s="960"/>
      <c r="AG11" s="960"/>
      <c r="AH11" s="960"/>
      <c r="AI11" s="961"/>
      <c r="CC11" s="76"/>
    </row>
    <row r="12" spans="1:99" s="7" customFormat="1" ht="41.25" customHeight="1" x14ac:dyDescent="0.2">
      <c r="A12" s="1009" t="s">
        <v>258</v>
      </c>
      <c r="B12" s="1010"/>
      <c r="C12" s="1010"/>
      <c r="D12" s="1010"/>
      <c r="E12" s="1010"/>
      <c r="F12" s="1010"/>
      <c r="G12" s="1010"/>
      <c r="H12" s="1010"/>
      <c r="I12" s="1011"/>
      <c r="J12" s="959"/>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1"/>
    </row>
    <row r="13" spans="1:99" s="7" customFormat="1" ht="54" customHeight="1" x14ac:dyDescent="0.2">
      <c r="A13" s="1012" t="s">
        <v>328</v>
      </c>
      <c r="B13" s="1013"/>
      <c r="C13" s="1013"/>
      <c r="D13" s="1013"/>
      <c r="E13" s="1013"/>
      <c r="F13" s="1013"/>
      <c r="G13" s="1013"/>
      <c r="H13" s="1013"/>
      <c r="I13" s="1014"/>
      <c r="J13" s="966"/>
      <c r="K13" s="967"/>
      <c r="L13" s="967"/>
      <c r="M13" s="967"/>
      <c r="N13" s="967"/>
      <c r="O13" s="967"/>
      <c r="P13" s="967"/>
      <c r="Q13" s="967"/>
      <c r="R13" s="967"/>
      <c r="S13" s="967"/>
      <c r="T13" s="967"/>
      <c r="U13" s="967"/>
      <c r="V13" s="967"/>
      <c r="W13" s="967"/>
      <c r="X13" s="967"/>
      <c r="Y13" s="967"/>
      <c r="Z13" s="967"/>
      <c r="AA13" s="967"/>
      <c r="AB13" s="967"/>
      <c r="AC13" s="967"/>
      <c r="AD13" s="960"/>
      <c r="AE13" s="960"/>
      <c r="AF13" s="960"/>
      <c r="AG13" s="960"/>
      <c r="AH13" s="960"/>
      <c r="AI13" s="961"/>
    </row>
    <row r="14" spans="1:99" s="7" customFormat="1" ht="19.5" customHeight="1" x14ac:dyDescent="0.2">
      <c r="A14" s="1017" t="s">
        <v>255</v>
      </c>
      <c r="B14" s="1018"/>
      <c r="C14" s="1018"/>
      <c r="D14" s="1018"/>
      <c r="E14" s="1018"/>
      <c r="F14" s="1018"/>
      <c r="G14" s="1018"/>
      <c r="H14" s="1018"/>
      <c r="I14" s="1018"/>
      <c r="J14" s="1018"/>
      <c r="K14" s="1018"/>
      <c r="L14" s="1018"/>
      <c r="M14" s="1018"/>
      <c r="N14" s="1018"/>
      <c r="O14" s="1018"/>
      <c r="P14" s="1018"/>
      <c r="Q14" s="1018"/>
      <c r="R14" s="1018"/>
      <c r="S14" s="1018"/>
      <c r="T14" s="1018"/>
      <c r="U14" s="1018"/>
      <c r="V14" s="1018"/>
      <c r="W14" s="1018"/>
      <c r="X14" s="1018"/>
      <c r="Y14" s="1018"/>
      <c r="Z14" s="1018"/>
      <c r="AA14" s="1018"/>
      <c r="AB14" s="1018"/>
      <c r="AC14" s="1019"/>
      <c r="AD14" s="953" t="s">
        <v>367</v>
      </c>
      <c r="AE14" s="954"/>
      <c r="AF14" s="954"/>
      <c r="AG14" s="954"/>
      <c r="AH14" s="954"/>
      <c r="AI14" s="955"/>
    </row>
    <row r="15" spans="1:99" s="7" customFormat="1" ht="3.75" customHeight="1" x14ac:dyDescent="0.2">
      <c r="A15" s="1015"/>
      <c r="B15" s="1015"/>
      <c r="C15" s="1015"/>
      <c r="D15" s="1015"/>
      <c r="E15" s="1015"/>
      <c r="F15" s="1015"/>
      <c r="G15" s="1015"/>
      <c r="H15" s="1015"/>
      <c r="I15" s="1015"/>
      <c r="J15" s="1015"/>
      <c r="K15" s="1015"/>
      <c r="L15" s="1015"/>
      <c r="M15" s="1015"/>
      <c r="N15" s="1015"/>
      <c r="O15" s="1015"/>
      <c r="P15" s="1015"/>
      <c r="Q15" s="1015"/>
      <c r="R15" s="1015"/>
      <c r="S15" s="1015"/>
      <c r="T15" s="1015"/>
      <c r="U15" s="1015"/>
      <c r="V15" s="1015"/>
      <c r="W15" s="1015"/>
      <c r="X15" s="1015"/>
      <c r="Y15" s="1015"/>
      <c r="Z15" s="1015"/>
      <c r="AA15" s="1015"/>
      <c r="AB15" s="1015"/>
      <c r="AC15" s="1015"/>
      <c r="AD15" s="1016"/>
      <c r="AE15" s="1016"/>
      <c r="AF15" s="1016"/>
      <c r="AG15" s="1016"/>
      <c r="AH15" s="1016"/>
      <c r="AI15" s="1016"/>
      <c r="AJ15" s="77"/>
      <c r="AK15" s="77"/>
      <c r="AL15" s="77"/>
      <c r="AM15" s="77"/>
    </row>
    <row r="16" spans="1:99" s="7" customFormat="1" ht="19.5" customHeight="1" x14ac:dyDescent="0.2">
      <c r="A16" s="999" t="s">
        <v>181</v>
      </c>
      <c r="B16" s="1000"/>
      <c r="C16" s="1000"/>
      <c r="D16" s="1000"/>
      <c r="E16" s="1001"/>
      <c r="F16" s="1002" t="s">
        <v>405</v>
      </c>
      <c r="G16" s="1003"/>
      <c r="H16" s="1003"/>
      <c r="I16" s="1003"/>
      <c r="J16" s="1004" t="s">
        <v>324</v>
      </c>
      <c r="K16" s="1005"/>
      <c r="L16" s="1005"/>
      <c r="M16" s="1005"/>
      <c r="N16" s="1005"/>
      <c r="O16" s="1005"/>
      <c r="P16" s="1005"/>
      <c r="Q16" s="1005"/>
      <c r="R16" s="1005"/>
      <c r="S16" s="1005"/>
      <c r="T16" s="1006"/>
      <c r="U16" s="1007"/>
      <c r="V16" s="1007"/>
      <c r="W16" s="1007"/>
      <c r="X16" s="1007"/>
      <c r="Y16" s="1007"/>
      <c r="Z16" s="1007"/>
      <c r="AA16" s="1007"/>
      <c r="AB16" s="1007"/>
      <c r="AC16" s="1007"/>
      <c r="AD16" s="1007"/>
      <c r="AE16" s="1007"/>
      <c r="AF16" s="1007"/>
      <c r="AG16" s="1007"/>
      <c r="AH16" s="1007"/>
      <c r="AI16" s="1008"/>
    </row>
    <row r="17" spans="1:35" s="7" customFormat="1" ht="19.5" customHeight="1" x14ac:dyDescent="0.2">
      <c r="A17" s="986" t="s">
        <v>36</v>
      </c>
      <c r="B17" s="987"/>
      <c r="C17" s="987"/>
      <c r="D17" s="987"/>
      <c r="E17" s="987"/>
      <c r="F17" s="987"/>
      <c r="G17" s="987"/>
      <c r="H17" s="987"/>
      <c r="I17" s="988"/>
      <c r="J17" s="992"/>
      <c r="K17" s="993"/>
      <c r="L17" s="993"/>
      <c r="M17" s="993"/>
      <c r="N17" s="993"/>
      <c r="O17" s="993"/>
      <c r="P17" s="993"/>
      <c r="Q17" s="993"/>
      <c r="R17" s="993"/>
      <c r="S17" s="993"/>
      <c r="T17" s="994" t="s">
        <v>256</v>
      </c>
      <c r="U17" s="995"/>
      <c r="V17" s="995"/>
      <c r="W17" s="995"/>
      <c r="X17" s="995"/>
      <c r="Y17" s="995"/>
      <c r="Z17" s="995"/>
      <c r="AA17" s="996"/>
      <c r="AB17" s="997"/>
      <c r="AC17" s="997"/>
      <c r="AD17" s="997"/>
      <c r="AE17" s="997"/>
      <c r="AF17" s="997"/>
      <c r="AG17" s="997"/>
      <c r="AH17" s="997"/>
      <c r="AI17" s="998"/>
    </row>
    <row r="18" spans="1:35" s="7" customFormat="1" ht="19.5" customHeight="1" x14ac:dyDescent="0.2">
      <c r="A18" s="986" t="s">
        <v>325</v>
      </c>
      <c r="B18" s="987"/>
      <c r="C18" s="987"/>
      <c r="D18" s="987"/>
      <c r="E18" s="987"/>
      <c r="F18" s="987"/>
      <c r="G18" s="987"/>
      <c r="H18" s="987"/>
      <c r="I18" s="988"/>
      <c r="J18" s="989"/>
      <c r="K18" s="990"/>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0"/>
      <c r="AI18" s="991"/>
    </row>
    <row r="19" spans="1:35" s="7" customFormat="1" ht="19.5" customHeight="1" x14ac:dyDescent="0.2">
      <c r="A19" s="962" t="s">
        <v>37</v>
      </c>
      <c r="B19" s="957"/>
      <c r="C19" s="957"/>
      <c r="D19" s="957"/>
      <c r="E19" s="957"/>
      <c r="F19" s="957"/>
      <c r="G19" s="957"/>
      <c r="H19" s="957"/>
      <c r="I19" s="958"/>
      <c r="J19" s="980"/>
      <c r="K19" s="981"/>
      <c r="L19" s="981"/>
      <c r="M19" s="981"/>
      <c r="N19" s="981"/>
      <c r="O19" s="981"/>
      <c r="P19" s="981"/>
      <c r="Q19" s="981"/>
      <c r="R19" s="981"/>
      <c r="S19" s="981"/>
      <c r="T19" s="982" t="s">
        <v>257</v>
      </c>
      <c r="U19" s="983"/>
      <c r="V19" s="983"/>
      <c r="W19" s="983"/>
      <c r="X19" s="983"/>
      <c r="Y19" s="983"/>
      <c r="Z19" s="983"/>
      <c r="AA19" s="984"/>
      <c r="AB19" s="971"/>
      <c r="AC19" s="971"/>
      <c r="AD19" s="971"/>
      <c r="AE19" s="971"/>
      <c r="AF19" s="971"/>
      <c r="AG19" s="971"/>
      <c r="AH19" s="971"/>
      <c r="AI19" s="985"/>
    </row>
    <row r="20" spans="1:35" s="7" customFormat="1" ht="54" customHeight="1" x14ac:dyDescent="0.2">
      <c r="A20" s="974" t="s">
        <v>326</v>
      </c>
      <c r="B20" s="975"/>
      <c r="C20" s="975"/>
      <c r="D20" s="975"/>
      <c r="E20" s="975"/>
      <c r="F20" s="975"/>
      <c r="G20" s="975"/>
      <c r="H20" s="975"/>
      <c r="I20" s="976"/>
      <c r="J20" s="977"/>
      <c r="K20" s="978"/>
      <c r="L20" s="978"/>
      <c r="M20" s="978"/>
      <c r="N20" s="978"/>
      <c r="O20" s="978"/>
      <c r="P20" s="978"/>
      <c r="Q20" s="978"/>
      <c r="R20" s="978"/>
      <c r="S20" s="978"/>
      <c r="T20" s="978"/>
      <c r="U20" s="978"/>
      <c r="V20" s="978"/>
      <c r="W20" s="978"/>
      <c r="X20" s="978"/>
      <c r="Y20" s="978"/>
      <c r="Z20" s="978"/>
      <c r="AA20" s="978"/>
      <c r="AB20" s="978"/>
      <c r="AC20" s="978"/>
      <c r="AD20" s="978"/>
      <c r="AE20" s="978"/>
      <c r="AF20" s="978"/>
      <c r="AG20" s="978"/>
      <c r="AH20" s="978"/>
      <c r="AI20" s="979"/>
    </row>
    <row r="21" spans="1:35" s="7" customFormat="1" ht="19.5" customHeight="1" x14ac:dyDescent="0.2">
      <c r="A21" s="962" t="s">
        <v>38</v>
      </c>
      <c r="B21" s="957"/>
      <c r="C21" s="957"/>
      <c r="D21" s="957"/>
      <c r="E21" s="957"/>
      <c r="F21" s="957"/>
      <c r="G21" s="957"/>
      <c r="H21" s="957"/>
      <c r="I21" s="958"/>
      <c r="J21" s="972" t="s">
        <v>259</v>
      </c>
      <c r="K21" s="957"/>
      <c r="L21" s="957"/>
      <c r="M21" s="957"/>
      <c r="N21" s="971"/>
      <c r="O21" s="971"/>
      <c r="P21" s="957" t="s">
        <v>39</v>
      </c>
      <c r="Q21" s="957"/>
      <c r="R21" s="971"/>
      <c r="S21" s="971"/>
      <c r="T21" s="957" t="s">
        <v>260</v>
      </c>
      <c r="U21" s="957"/>
      <c r="V21" s="957" t="s">
        <v>41</v>
      </c>
      <c r="W21" s="957"/>
      <c r="X21" s="957"/>
      <c r="Y21" s="957" t="s">
        <v>261</v>
      </c>
      <c r="Z21" s="957"/>
      <c r="AA21" s="957"/>
      <c r="AB21" s="971"/>
      <c r="AC21" s="971"/>
      <c r="AD21" s="957" t="s">
        <v>39</v>
      </c>
      <c r="AE21" s="957"/>
      <c r="AF21" s="971"/>
      <c r="AG21" s="971"/>
      <c r="AH21" s="957" t="s">
        <v>40</v>
      </c>
      <c r="AI21" s="973"/>
    </row>
    <row r="22" spans="1:35" s="7" customFormat="1" ht="19.5" customHeight="1" x14ac:dyDescent="0.2">
      <c r="A22" s="962" t="s">
        <v>163</v>
      </c>
      <c r="B22" s="957"/>
      <c r="C22" s="957"/>
      <c r="D22" s="957"/>
      <c r="E22" s="957"/>
      <c r="F22" s="957"/>
      <c r="G22" s="957"/>
      <c r="H22" s="957"/>
      <c r="I22" s="958"/>
      <c r="J22" s="968"/>
      <c r="K22" s="968"/>
      <c r="L22" s="968"/>
      <c r="M22" s="968"/>
      <c r="N22" s="968"/>
      <c r="O22" s="968"/>
      <c r="P22" s="968"/>
      <c r="Q22" s="968"/>
      <c r="R22" s="968"/>
      <c r="S22" s="968"/>
      <c r="T22" s="968"/>
      <c r="U22" s="968"/>
      <c r="V22" s="968"/>
      <c r="W22" s="968"/>
      <c r="X22" s="969" t="s">
        <v>164</v>
      </c>
      <c r="Y22" s="969"/>
      <c r="Z22" s="969"/>
      <c r="AA22" s="969"/>
      <c r="AB22" s="969"/>
      <c r="AC22" s="969"/>
      <c r="AD22" s="969"/>
      <c r="AE22" s="969"/>
      <c r="AF22" s="969"/>
      <c r="AG22" s="969"/>
      <c r="AH22" s="969"/>
      <c r="AI22" s="970"/>
    </row>
    <row r="23" spans="1:35" s="7" customFormat="1" ht="54" customHeight="1" x14ac:dyDescent="0.2">
      <c r="A23" s="956" t="s">
        <v>327</v>
      </c>
      <c r="B23" s="957"/>
      <c r="C23" s="957"/>
      <c r="D23" s="957"/>
      <c r="E23" s="957"/>
      <c r="F23" s="957"/>
      <c r="G23" s="957"/>
      <c r="H23" s="957"/>
      <c r="I23" s="958"/>
      <c r="J23" s="959"/>
      <c r="K23" s="960"/>
      <c r="L23" s="960"/>
      <c r="M23" s="960"/>
      <c r="N23" s="960"/>
      <c r="O23" s="960"/>
      <c r="P23" s="960"/>
      <c r="Q23" s="960"/>
      <c r="R23" s="960"/>
      <c r="S23" s="960"/>
      <c r="T23" s="960"/>
      <c r="U23" s="960"/>
      <c r="V23" s="960"/>
      <c r="W23" s="960"/>
      <c r="X23" s="960"/>
      <c r="Y23" s="960"/>
      <c r="Z23" s="960"/>
      <c r="AA23" s="960"/>
      <c r="AB23" s="960"/>
      <c r="AC23" s="960"/>
      <c r="AD23" s="960"/>
      <c r="AE23" s="960"/>
      <c r="AF23" s="960"/>
      <c r="AG23" s="960"/>
      <c r="AH23" s="960"/>
      <c r="AI23" s="961"/>
    </row>
    <row r="24" spans="1:35" s="7" customFormat="1" ht="41.25" customHeight="1" x14ac:dyDescent="0.2">
      <c r="A24" s="962" t="s">
        <v>258</v>
      </c>
      <c r="B24" s="957"/>
      <c r="C24" s="957"/>
      <c r="D24" s="957"/>
      <c r="E24" s="957"/>
      <c r="F24" s="957"/>
      <c r="G24" s="957"/>
      <c r="H24" s="957"/>
      <c r="I24" s="958"/>
      <c r="J24" s="959"/>
      <c r="K24" s="960"/>
      <c r="L24" s="960"/>
      <c r="M24" s="960"/>
      <c r="N24" s="960"/>
      <c r="O24" s="960"/>
      <c r="P24" s="960"/>
      <c r="Q24" s="960"/>
      <c r="R24" s="960"/>
      <c r="S24" s="960"/>
      <c r="T24" s="960"/>
      <c r="U24" s="960"/>
      <c r="V24" s="960"/>
      <c r="W24" s="960"/>
      <c r="X24" s="960"/>
      <c r="Y24" s="960"/>
      <c r="Z24" s="960"/>
      <c r="AA24" s="960"/>
      <c r="AB24" s="960"/>
      <c r="AC24" s="960"/>
      <c r="AD24" s="960"/>
      <c r="AE24" s="960"/>
      <c r="AF24" s="960"/>
      <c r="AG24" s="960"/>
      <c r="AH24" s="960"/>
      <c r="AI24" s="961"/>
    </row>
    <row r="25" spans="1:35" s="7" customFormat="1" ht="45" customHeight="1" x14ac:dyDescent="0.2">
      <c r="A25" s="963" t="s">
        <v>328</v>
      </c>
      <c r="B25" s="964"/>
      <c r="C25" s="964"/>
      <c r="D25" s="964"/>
      <c r="E25" s="964"/>
      <c r="F25" s="964"/>
      <c r="G25" s="964"/>
      <c r="H25" s="964"/>
      <c r="I25" s="965"/>
      <c r="J25" s="966"/>
      <c r="K25" s="967"/>
      <c r="L25" s="967"/>
      <c r="M25" s="967"/>
      <c r="N25" s="967"/>
      <c r="O25" s="967"/>
      <c r="P25" s="967"/>
      <c r="Q25" s="967"/>
      <c r="R25" s="967"/>
      <c r="S25" s="967"/>
      <c r="T25" s="967"/>
      <c r="U25" s="967"/>
      <c r="V25" s="967"/>
      <c r="W25" s="967"/>
      <c r="X25" s="967"/>
      <c r="Y25" s="967"/>
      <c r="Z25" s="967"/>
      <c r="AA25" s="967"/>
      <c r="AB25" s="967"/>
      <c r="AC25" s="967"/>
      <c r="AD25" s="960"/>
      <c r="AE25" s="960"/>
      <c r="AF25" s="960"/>
      <c r="AG25" s="960"/>
      <c r="AH25" s="960"/>
      <c r="AI25" s="961"/>
    </row>
    <row r="26" spans="1:35" s="7" customFormat="1" ht="19.5" customHeight="1" x14ac:dyDescent="0.2">
      <c r="A26" s="950" t="s">
        <v>255</v>
      </c>
      <c r="B26" s="951"/>
      <c r="C26" s="951"/>
      <c r="D26" s="9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2"/>
      <c r="AD26" s="953" t="s">
        <v>367</v>
      </c>
      <c r="AE26" s="954"/>
      <c r="AF26" s="954"/>
      <c r="AG26" s="954"/>
      <c r="AH26" s="954"/>
      <c r="AI26" s="955"/>
    </row>
    <row r="27" spans="1:35" s="7" customFormat="1" ht="15" customHeight="1" x14ac:dyDescent="0.2"/>
    <row r="28" spans="1:35" s="7" customFormat="1" ht="15" customHeight="1" x14ac:dyDescent="0.2"/>
    <row r="29" spans="1:35" s="7" customFormat="1" ht="15" customHeight="1" x14ac:dyDescent="0.2"/>
  </sheetData>
  <sheetProtection algorithmName="SHA-512" hashValue="26BXs79ifpJpB/rt9ezQJe6SinSLB09DJOIhHlrye8EOpoRSQ0k5v1cPpIevQzrfgq9EXNXO4Lnz5eirkmbvlQ==" saltValue="zGSutSv6XyVLUvApRmQAaw==" spinCount="100000" sheet="1" selectLockedCells="1"/>
  <mergeCells count="80">
    <mergeCell ref="A5:I5"/>
    <mergeCell ref="J5:S5"/>
    <mergeCell ref="T5:AA5"/>
    <mergeCell ref="AB5:AI5"/>
    <mergeCell ref="A4:E4"/>
    <mergeCell ref="F4:I4"/>
    <mergeCell ref="J4:S4"/>
    <mergeCell ref="T4:AI4"/>
    <mergeCell ref="A6:I6"/>
    <mergeCell ref="J6:AI6"/>
    <mergeCell ref="A7:I7"/>
    <mergeCell ref="J7:S7"/>
    <mergeCell ref="T7:AA7"/>
    <mergeCell ref="AB7:AI7"/>
    <mergeCell ref="A8:I8"/>
    <mergeCell ref="J8:AI8"/>
    <mergeCell ref="A9:I9"/>
    <mergeCell ref="AB9:AC9"/>
    <mergeCell ref="AD9:AE9"/>
    <mergeCell ref="AF9:AG9"/>
    <mergeCell ref="Y9:AA9"/>
    <mergeCell ref="J9:M9"/>
    <mergeCell ref="N9:O9"/>
    <mergeCell ref="V9:X9"/>
    <mergeCell ref="AH9:AI9"/>
    <mergeCell ref="P9:Q9"/>
    <mergeCell ref="R9:S9"/>
    <mergeCell ref="T9:U9"/>
    <mergeCell ref="A10:I10"/>
    <mergeCell ref="J10:W10"/>
    <mergeCell ref="X10:AI10"/>
    <mergeCell ref="A11:I11"/>
    <mergeCell ref="J11:AI11"/>
    <mergeCell ref="A12:I12"/>
    <mergeCell ref="J12:AI12"/>
    <mergeCell ref="A13:I13"/>
    <mergeCell ref="J13:AI13"/>
    <mergeCell ref="A15:AC15"/>
    <mergeCell ref="AD15:AI15"/>
    <mergeCell ref="A14:AC14"/>
    <mergeCell ref="AD14:AI14"/>
    <mergeCell ref="A16:E16"/>
    <mergeCell ref="F16:I16"/>
    <mergeCell ref="J16:S16"/>
    <mergeCell ref="T16:AI16"/>
    <mergeCell ref="A17:I17"/>
    <mergeCell ref="A18:I18"/>
    <mergeCell ref="J18:AI18"/>
    <mergeCell ref="J17:S17"/>
    <mergeCell ref="T17:AA17"/>
    <mergeCell ref="AB17:AI17"/>
    <mergeCell ref="A19:I19"/>
    <mergeCell ref="A20:I20"/>
    <mergeCell ref="J20:AI20"/>
    <mergeCell ref="J19:S19"/>
    <mergeCell ref="T19:AA19"/>
    <mergeCell ref="AB19:AI19"/>
    <mergeCell ref="A22:I22"/>
    <mergeCell ref="J22:W22"/>
    <mergeCell ref="X22:AI22"/>
    <mergeCell ref="AB21:AC21"/>
    <mergeCell ref="A21:I21"/>
    <mergeCell ref="J21:M21"/>
    <mergeCell ref="Y21:AA21"/>
    <mergeCell ref="AF21:AG21"/>
    <mergeCell ref="AH21:AI21"/>
    <mergeCell ref="N21:O21"/>
    <mergeCell ref="P21:Q21"/>
    <mergeCell ref="R21:S21"/>
    <mergeCell ref="T21:U21"/>
    <mergeCell ref="V21:X21"/>
    <mergeCell ref="AD21:AE21"/>
    <mergeCell ref="A26:AC26"/>
    <mergeCell ref="AD26:AI26"/>
    <mergeCell ref="A23:I23"/>
    <mergeCell ref="J23:AI23"/>
    <mergeCell ref="A24:I24"/>
    <mergeCell ref="J24:AI24"/>
    <mergeCell ref="A25:I25"/>
    <mergeCell ref="J25:AI25"/>
  </mergeCells>
  <phoneticPr fontId="1"/>
  <dataValidations xWindow="328" yWindow="486" count="7">
    <dataValidation imeMode="halfAlpha" allowBlank="1" showInputMessage="1" showErrorMessage="1" sqref="AB5 AB17"/>
    <dataValidation allowBlank="1" showErrorMessage="1" sqref="J11:AI12 J23:AI24"/>
    <dataValidation type="list" allowBlank="1" showErrorMessage="1" prompt="_x000a_" sqref="AD14:AI14 AD26:AI26">
      <formula1>"選択してください,関連あり,関連なし"</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9:O9 AF9:AG9 AB9:AC9 R9:S9 N21:O21 AF21:AG21 AB21:AC21 R21:S21"/>
    <dataValidation allowBlank="1" showInputMessage="1" showErrorMessage="1" prompt="選定に至った委託・外注先の特長と理由を具体的に記入してください。" sqref="J13:AI13 J25:AI25"/>
    <dataValidation allowBlank="1" showInputMessage="1" showErrorMessage="1" prompt="前ページの「14．(2)委託・外注費」の「経費番号」（委-1、委-2）を記入してください。" sqref="F4:I4 F16:I16"/>
    <dataValidation type="custom" imeMode="halfAlpha" allowBlank="1" showInputMessage="1" showErrorMessage="1" prompt="前ページの「14．(2)委託・外注費」の「助成事業に要する経費（税込）」の金額を記入してください。" sqref="J10:W10 J22:W22">
      <formula1>LENB(J10)=LEN(J10)</formula1>
    </dataValidation>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U45"/>
  <sheetViews>
    <sheetView showGridLines="0" tabSelected="1" view="pageBreakPreview" zoomScaleNormal="100" zoomScaleSheetLayoutView="100" workbookViewId="0">
      <selection activeCell="J7" sqref="J7:M8"/>
    </sheetView>
  </sheetViews>
  <sheetFormatPr defaultColWidth="9" defaultRowHeight="15" customHeight="1" x14ac:dyDescent="0.2"/>
  <cols>
    <col min="1" max="2" width="3.08984375" style="8" customWidth="1"/>
    <col min="3" max="5" width="9" style="8"/>
    <col min="6" max="6" width="9.6328125" style="8" customWidth="1"/>
    <col min="7" max="7" width="4.08984375" style="8" customWidth="1"/>
    <col min="8" max="10" width="3.90625" style="8" customWidth="1"/>
    <col min="11" max="11" width="4.08984375" style="8" customWidth="1"/>
    <col min="12" max="12" width="11.26953125" style="8" customWidth="1"/>
    <col min="13" max="13" width="9.453125" style="8" customWidth="1"/>
    <col min="14" max="14" width="6.26953125" style="8" customWidth="1"/>
    <col min="15" max="15" width="2.6328125" style="8" customWidth="1"/>
    <col min="16" max="16" width="9" style="8" customWidth="1"/>
    <col min="17" max="16384" width="9" style="8"/>
  </cols>
  <sheetData>
    <row r="1" spans="3:21" ht="19.5" customHeight="1" x14ac:dyDescent="0.2">
      <c r="C1" s="8" t="s">
        <v>294</v>
      </c>
      <c r="L1" s="425"/>
      <c r="M1" s="425"/>
      <c r="N1" s="425"/>
      <c r="O1" s="263"/>
    </row>
    <row r="2" spans="3:21" ht="19.5" customHeight="1" x14ac:dyDescent="0.2">
      <c r="L2" s="265"/>
      <c r="M2" s="425"/>
      <c r="N2" s="425"/>
      <c r="O2" s="263"/>
    </row>
    <row r="3" spans="3:21" ht="19.5" customHeight="1" x14ac:dyDescent="0.2">
      <c r="C3" s="8" t="s">
        <v>0</v>
      </c>
      <c r="L3" s="265"/>
      <c r="M3" s="425"/>
      <c r="N3" s="425"/>
      <c r="O3" s="263"/>
    </row>
    <row r="4" spans="3:21" ht="19.5" customHeight="1" x14ac:dyDescent="0.2">
      <c r="D4" s="8" t="s">
        <v>151</v>
      </c>
      <c r="L4" s="265"/>
      <c r="M4" s="425"/>
      <c r="N4" s="425"/>
      <c r="O4" s="263"/>
    </row>
    <row r="6" spans="3:21" ht="15" customHeight="1" thickBot="1" x14ac:dyDescent="0.25"/>
    <row r="7" spans="3:21" ht="19.5" customHeight="1" x14ac:dyDescent="0.2">
      <c r="G7" s="426" t="s">
        <v>399</v>
      </c>
      <c r="H7" s="427"/>
      <c r="I7" s="427"/>
      <c r="J7" s="430"/>
      <c r="K7" s="430"/>
      <c r="L7" s="430"/>
      <c r="M7" s="430"/>
      <c r="N7" s="432" t="s">
        <v>367</v>
      </c>
      <c r="O7" s="151"/>
    </row>
    <row r="8" spans="3:21" ht="19.5" customHeight="1" x14ac:dyDescent="0.2">
      <c r="G8" s="428"/>
      <c r="H8" s="429"/>
      <c r="I8" s="429"/>
      <c r="J8" s="431"/>
      <c r="K8" s="431"/>
      <c r="L8" s="431"/>
      <c r="M8" s="431"/>
      <c r="N8" s="433"/>
    </row>
    <row r="9" spans="3:21" ht="19.5" customHeight="1" x14ac:dyDescent="0.2">
      <c r="G9" s="428" t="s">
        <v>252</v>
      </c>
      <c r="H9" s="429"/>
      <c r="I9" s="429"/>
      <c r="J9" s="441">
        <f>'1'!C5</f>
        <v>0</v>
      </c>
      <c r="K9" s="441"/>
      <c r="L9" s="441"/>
      <c r="M9" s="441"/>
      <c r="N9" s="442"/>
      <c r="O9" s="151"/>
    </row>
    <row r="10" spans="3:21" ht="19.5" customHeight="1" x14ac:dyDescent="0.2">
      <c r="G10" s="428"/>
      <c r="H10" s="429"/>
      <c r="I10" s="429"/>
      <c r="J10" s="441"/>
      <c r="K10" s="441"/>
      <c r="L10" s="441"/>
      <c r="M10" s="441"/>
      <c r="N10" s="442"/>
    </row>
    <row r="11" spans="3:21" ht="19.5" customHeight="1" x14ac:dyDescent="0.2">
      <c r="G11" s="453" t="s">
        <v>1</v>
      </c>
      <c r="H11" s="454"/>
      <c r="I11" s="455"/>
      <c r="J11" s="275" t="s">
        <v>2</v>
      </c>
      <c r="K11" s="275"/>
      <c r="L11" s="459">
        <f>'1'!L6:S6</f>
        <v>0</v>
      </c>
      <c r="M11" s="460"/>
      <c r="N11" s="461"/>
      <c r="O11" s="151"/>
    </row>
    <row r="12" spans="3:21" ht="19.5" customHeight="1" thickBot="1" x14ac:dyDescent="0.25">
      <c r="G12" s="456"/>
      <c r="H12" s="457"/>
      <c r="I12" s="458"/>
      <c r="J12" s="276" t="s">
        <v>3</v>
      </c>
      <c r="K12" s="276"/>
      <c r="L12" s="462">
        <f>'1'!L5:S5</f>
        <v>0</v>
      </c>
      <c r="M12" s="463"/>
      <c r="N12" s="464"/>
      <c r="O12" s="151"/>
    </row>
    <row r="13" spans="3:21" ht="15" customHeight="1" x14ac:dyDescent="0.2">
      <c r="O13" s="41"/>
      <c r="U13" s="263"/>
    </row>
    <row r="14" spans="3:21" ht="15" customHeight="1" x14ac:dyDescent="0.2">
      <c r="O14" s="41"/>
    </row>
    <row r="15" spans="3:21" ht="15" customHeight="1" x14ac:dyDescent="0.2">
      <c r="O15" s="41"/>
    </row>
    <row r="17" spans="1:15" ht="15" customHeight="1" x14ac:dyDescent="0.2">
      <c r="A17" s="452" t="s">
        <v>396</v>
      </c>
      <c r="B17" s="452"/>
      <c r="C17" s="452"/>
      <c r="D17" s="452"/>
      <c r="E17" s="452"/>
      <c r="F17" s="452"/>
      <c r="G17" s="452"/>
      <c r="H17" s="452"/>
      <c r="I17" s="452"/>
      <c r="J17" s="452"/>
      <c r="K17" s="452"/>
      <c r="L17" s="452"/>
      <c r="M17" s="452"/>
      <c r="N17" s="452"/>
      <c r="O17" s="452"/>
    </row>
    <row r="18" spans="1:15" ht="15" customHeight="1" x14ac:dyDescent="0.2">
      <c r="E18" s="9"/>
      <c r="F18" s="9"/>
      <c r="G18" s="9"/>
      <c r="H18" s="9"/>
      <c r="I18" s="9"/>
      <c r="J18" s="9"/>
      <c r="K18" s="9"/>
    </row>
    <row r="19" spans="1:15" ht="15" customHeight="1" x14ac:dyDescent="0.2">
      <c r="E19" s="9"/>
      <c r="F19" s="9"/>
      <c r="G19" s="9"/>
      <c r="H19" s="9"/>
      <c r="I19" s="9"/>
      <c r="J19" s="9"/>
      <c r="K19" s="9"/>
    </row>
    <row r="21" spans="1:15" ht="15" customHeight="1" x14ac:dyDescent="0.2">
      <c r="B21" s="8" t="s">
        <v>4</v>
      </c>
    </row>
    <row r="24" spans="1:15" ht="15" customHeight="1" x14ac:dyDescent="0.2">
      <c r="A24" s="443" t="s">
        <v>5</v>
      </c>
      <c r="B24" s="443"/>
      <c r="C24" s="443"/>
      <c r="D24" s="443"/>
      <c r="E24" s="443"/>
      <c r="F24" s="443"/>
      <c r="G24" s="443"/>
      <c r="H24" s="443"/>
      <c r="I24" s="443"/>
      <c r="J24" s="443"/>
      <c r="K24" s="443"/>
      <c r="L24" s="443"/>
      <c r="M24" s="443"/>
      <c r="N24" s="443"/>
      <c r="O24" s="443"/>
    </row>
    <row r="25" spans="1:15" ht="15" customHeight="1" x14ac:dyDescent="0.2">
      <c r="A25" s="263"/>
      <c r="B25" s="263"/>
      <c r="C25" s="263"/>
      <c r="D25" s="263"/>
      <c r="E25" s="263"/>
      <c r="F25" s="263"/>
      <c r="G25" s="263"/>
      <c r="H25" s="263"/>
      <c r="I25" s="263"/>
      <c r="J25" s="263"/>
      <c r="K25" s="263"/>
      <c r="L25" s="263"/>
      <c r="M25" s="263"/>
      <c r="N25" s="263"/>
      <c r="O25" s="263"/>
    </row>
    <row r="26" spans="1:15" ht="15" customHeight="1" x14ac:dyDescent="0.2">
      <c r="B26" s="152" t="s">
        <v>295</v>
      </c>
      <c r="C26" s="9"/>
      <c r="D26" s="9"/>
      <c r="E26" s="263"/>
    </row>
    <row r="27" spans="1:15" ht="7.5" customHeight="1" x14ac:dyDescent="0.2"/>
    <row r="28" spans="1:15" ht="15" customHeight="1" x14ac:dyDescent="0.2">
      <c r="C28" s="444">
        <f>'4'!E4</f>
        <v>0</v>
      </c>
      <c r="D28" s="445"/>
      <c r="E28" s="445"/>
      <c r="F28" s="445"/>
      <c r="G28" s="445"/>
      <c r="H28" s="445"/>
      <c r="I28" s="445"/>
      <c r="J28" s="445"/>
      <c r="K28" s="446"/>
      <c r="L28" s="450" t="s">
        <v>298</v>
      </c>
      <c r="M28" s="451"/>
      <c r="N28" s="451"/>
      <c r="O28" s="151"/>
    </row>
    <row r="29" spans="1:15" ht="15" customHeight="1" x14ac:dyDescent="0.2">
      <c r="C29" s="447"/>
      <c r="D29" s="448"/>
      <c r="E29" s="448"/>
      <c r="F29" s="448"/>
      <c r="G29" s="448"/>
      <c r="H29" s="448"/>
      <c r="I29" s="448"/>
      <c r="J29" s="448"/>
      <c r="K29" s="449"/>
      <c r="L29" s="450"/>
      <c r="M29" s="451"/>
      <c r="N29" s="451"/>
    </row>
    <row r="30" spans="1:15" ht="7.5" customHeight="1" x14ac:dyDescent="0.2">
      <c r="C30" s="277"/>
      <c r="D30" s="277"/>
      <c r="E30" s="277"/>
      <c r="F30" s="278"/>
      <c r="G30" s="278"/>
      <c r="H30" s="278"/>
      <c r="I30" s="278"/>
      <c r="J30" s="278"/>
      <c r="K30" s="278"/>
      <c r="L30" s="43"/>
      <c r="M30" s="43"/>
    </row>
    <row r="31" spans="1:15" ht="15" customHeight="1" x14ac:dyDescent="0.2">
      <c r="C31" s="444">
        <f>'4'!E6</f>
        <v>0</v>
      </c>
      <c r="D31" s="445"/>
      <c r="E31" s="445"/>
      <c r="F31" s="445"/>
      <c r="G31" s="445"/>
      <c r="H31" s="445"/>
      <c r="I31" s="445"/>
      <c r="J31" s="445"/>
      <c r="K31" s="446"/>
      <c r="L31" s="450" t="s">
        <v>299</v>
      </c>
      <c r="M31" s="451"/>
      <c r="N31" s="451"/>
      <c r="O31" s="151"/>
    </row>
    <row r="32" spans="1:15" ht="15" customHeight="1" x14ac:dyDescent="0.2">
      <c r="C32" s="447"/>
      <c r="D32" s="448"/>
      <c r="E32" s="448"/>
      <c r="F32" s="448"/>
      <c r="G32" s="448"/>
      <c r="H32" s="448"/>
      <c r="I32" s="448"/>
      <c r="J32" s="448"/>
      <c r="K32" s="449"/>
      <c r="L32" s="450"/>
      <c r="M32" s="451"/>
      <c r="N32" s="451"/>
    </row>
    <row r="33" spans="1:15" ht="15" customHeight="1" x14ac:dyDescent="0.2">
      <c r="A33" s="30"/>
      <c r="B33" s="30"/>
      <c r="C33" s="279"/>
      <c r="D33" s="279"/>
      <c r="E33" s="279"/>
      <c r="F33" s="280"/>
      <c r="G33" s="280"/>
      <c r="H33" s="280"/>
      <c r="I33" s="281"/>
      <c r="J33" s="281"/>
      <c r="K33" s="281"/>
      <c r="L33" s="264"/>
      <c r="M33" s="264"/>
    </row>
    <row r="34" spans="1:15" ht="15" customHeight="1" x14ac:dyDescent="0.2">
      <c r="C34" s="278"/>
      <c r="D34" s="278"/>
      <c r="E34" s="278"/>
      <c r="F34" s="278"/>
      <c r="G34" s="278"/>
      <c r="H34" s="278"/>
      <c r="I34" s="278"/>
      <c r="J34" s="278"/>
      <c r="K34" s="278"/>
      <c r="L34" s="43"/>
      <c r="M34" s="43"/>
    </row>
    <row r="35" spans="1:15" ht="15" customHeight="1" x14ac:dyDescent="0.2">
      <c r="B35" s="152" t="s">
        <v>296</v>
      </c>
      <c r="C35" s="282"/>
      <c r="D35" s="283"/>
      <c r="E35" s="283"/>
      <c r="F35" s="283"/>
      <c r="G35" s="283"/>
      <c r="H35" s="283"/>
      <c r="I35" s="283"/>
      <c r="J35" s="283"/>
      <c r="K35" s="283"/>
      <c r="O35" s="151"/>
    </row>
    <row r="36" spans="1:15" ht="7.5" customHeight="1" x14ac:dyDescent="0.2">
      <c r="C36" s="283"/>
      <c r="D36" s="283"/>
      <c r="E36" s="283"/>
      <c r="F36" s="283"/>
      <c r="G36" s="283"/>
      <c r="H36" s="283"/>
      <c r="I36" s="283"/>
      <c r="J36" s="283"/>
      <c r="K36" s="283"/>
    </row>
    <row r="37" spans="1:15" ht="15" customHeight="1" x14ac:dyDescent="0.2">
      <c r="C37" s="435">
        <f>'9'!AI8</f>
        <v>0</v>
      </c>
      <c r="D37" s="436"/>
      <c r="E37" s="437"/>
      <c r="F37" s="284"/>
      <c r="G37" s="284"/>
      <c r="H37" s="284"/>
      <c r="I37" s="285"/>
      <c r="J37" s="285"/>
      <c r="K37" s="285"/>
      <c r="L37" s="36"/>
      <c r="M37" s="36"/>
    </row>
    <row r="38" spans="1:15" ht="15" customHeight="1" x14ac:dyDescent="0.2">
      <c r="C38" s="438"/>
      <c r="D38" s="439"/>
      <c r="E38" s="440"/>
      <c r="F38" s="284"/>
      <c r="G38" s="284"/>
      <c r="H38" s="284"/>
      <c r="I38" s="285"/>
      <c r="J38" s="285"/>
      <c r="K38" s="285"/>
      <c r="L38" s="36"/>
      <c r="M38" s="36"/>
    </row>
    <row r="39" spans="1:15" s="30" customFormat="1" ht="15" customHeight="1" x14ac:dyDescent="0.2">
      <c r="C39" s="286"/>
      <c r="D39" s="286"/>
      <c r="E39" s="286"/>
      <c r="F39" s="287"/>
      <c r="G39" s="287"/>
      <c r="H39" s="287"/>
      <c r="I39" s="284"/>
      <c r="J39" s="284"/>
      <c r="K39" s="284"/>
      <c r="L39" s="37"/>
      <c r="M39" s="37"/>
    </row>
    <row r="40" spans="1:15" ht="15" customHeight="1" x14ac:dyDescent="0.2">
      <c r="C40" s="277"/>
      <c r="D40" s="277"/>
      <c r="E40" s="277"/>
      <c r="F40" s="278"/>
      <c r="G40" s="278"/>
      <c r="H40" s="278"/>
      <c r="I40" s="278"/>
      <c r="J40" s="278"/>
      <c r="K40" s="278"/>
      <c r="L40" s="42"/>
      <c r="M40" s="42"/>
    </row>
    <row r="41" spans="1:15" ht="15" customHeight="1" x14ac:dyDescent="0.2">
      <c r="B41" s="152" t="s">
        <v>297</v>
      </c>
      <c r="C41" s="288"/>
      <c r="D41" s="277"/>
      <c r="E41" s="277"/>
      <c r="F41" s="278"/>
      <c r="G41" s="278"/>
      <c r="H41" s="278"/>
      <c r="I41" s="278"/>
      <c r="J41" s="278"/>
      <c r="K41" s="278"/>
      <c r="L41" s="42"/>
      <c r="M41" s="42"/>
      <c r="O41" s="151"/>
    </row>
    <row r="42" spans="1:15" ht="7.5" customHeight="1" x14ac:dyDescent="0.2">
      <c r="C42" s="277"/>
      <c r="D42" s="277"/>
      <c r="E42" s="277"/>
      <c r="F42" s="278"/>
      <c r="G42" s="278"/>
      <c r="H42" s="278"/>
      <c r="I42" s="278"/>
      <c r="J42" s="278"/>
      <c r="K42" s="278"/>
      <c r="L42" s="42"/>
      <c r="M42" s="42"/>
    </row>
    <row r="43" spans="1:15" ht="15" customHeight="1" x14ac:dyDescent="0.2">
      <c r="C43" s="434" t="str">
        <f>IF('7'!M3&lt;&gt;"",'7'!M3,"―")</f>
        <v>―</v>
      </c>
      <c r="D43" s="434"/>
      <c r="E43" s="434"/>
      <c r="F43" s="283"/>
      <c r="G43" s="283"/>
      <c r="H43" s="283"/>
      <c r="I43" s="289"/>
      <c r="J43" s="289"/>
      <c r="K43" s="289"/>
      <c r="L43" s="35"/>
      <c r="M43" s="35"/>
    </row>
    <row r="44" spans="1:15" ht="15" customHeight="1" x14ac:dyDescent="0.2">
      <c r="C44" s="434"/>
      <c r="D44" s="434"/>
      <c r="E44" s="434"/>
      <c r="F44" s="283"/>
      <c r="G44" s="283"/>
      <c r="H44" s="283"/>
      <c r="I44" s="289"/>
      <c r="J44" s="289"/>
      <c r="K44" s="289"/>
      <c r="L44" s="35"/>
      <c r="M44" s="35"/>
    </row>
    <row r="45" spans="1:15" ht="15" customHeight="1" x14ac:dyDescent="0.2">
      <c r="B45" s="9"/>
      <c r="C45" s="9"/>
    </row>
  </sheetData>
  <sheetProtection algorithmName="SHA-512" hashValue="twoQuWLw3/4MQqe2Fprv+gfOUJBNTRKbfOWiyqh40g2OpLzTWtm3E/ncycrpmmBAlqfJWXPEvhEMeKyRUHLpjw==" saltValue="qymiXI+HjwKm3vD/ftdw2g==" spinCount="100000" sheet="1" selectLockedCells="1"/>
  <mergeCells count="20">
    <mergeCell ref="C43:E44"/>
    <mergeCell ref="C37:E38"/>
    <mergeCell ref="G9:I10"/>
    <mergeCell ref="J9:N10"/>
    <mergeCell ref="A24:O24"/>
    <mergeCell ref="C31:K32"/>
    <mergeCell ref="C28:K29"/>
    <mergeCell ref="L31:N32"/>
    <mergeCell ref="L28:N29"/>
    <mergeCell ref="A17:O17"/>
    <mergeCell ref="G11:I12"/>
    <mergeCell ref="L11:N11"/>
    <mergeCell ref="L12:N12"/>
    <mergeCell ref="L1:N1"/>
    <mergeCell ref="M4:N4"/>
    <mergeCell ref="M3:N3"/>
    <mergeCell ref="M2:N2"/>
    <mergeCell ref="G7:I8"/>
    <mergeCell ref="J7:M8"/>
    <mergeCell ref="N7:N8"/>
  </mergeCells>
  <phoneticPr fontId="1"/>
  <conditionalFormatting sqref="C31">
    <cfRule type="cellIs" dxfId="20" priority="5" operator="equal">
      <formula>"の開発"</formula>
    </cfRule>
  </conditionalFormatting>
  <dataValidations count="3">
    <dataValidation allowBlank="1" showInputMessage="1" showErrorMessage="1" prompt="自動転記されますので直接記入不要です。" sqref="C28 C43:E44 L11:L12 C31 J9:N10 C37"/>
    <dataValidation allowBlank="1" showInputMessage="1" showErrorMessage="1" prompt="登記簿上の都内登記所在地を入力してください。_x000a_※登記簿と同一の表記(旧字体を含む）で入力してください。" sqref="J7:M8"/>
    <dataValidation type="list" allowBlank="1" showInputMessage="1" showErrorMessage="1" prompt="本店又は支店を選択してください。" sqref="N7:N8">
      <formula1>"選択してください,(本店),(支店)"</formula1>
    </dataValidation>
  </dataValidations>
  <pageMargins left="0.59055118110236227" right="0.19685039370078741" top="0.39370078740157483" bottom="0.39370078740157483" header="0.19685039370078741" footer="0.19685039370078741"/>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Y62"/>
  <sheetViews>
    <sheetView view="pageBreakPreview" zoomScaleNormal="100" zoomScaleSheetLayoutView="100" workbookViewId="0">
      <selection activeCell="G11" sqref="G11:S11"/>
    </sheetView>
  </sheetViews>
  <sheetFormatPr defaultColWidth="9" defaultRowHeight="15" x14ac:dyDescent="0.2"/>
  <cols>
    <col min="1" max="1" width="5.6328125" style="176" customWidth="1"/>
    <col min="2" max="2" width="9.54296875" style="176" customWidth="1"/>
    <col min="3" max="3" width="3.7265625" style="176" customWidth="1"/>
    <col min="4" max="4" width="6.26953125" style="176" customWidth="1"/>
    <col min="5" max="5" width="5.7265625" style="176" bestFit="1" customWidth="1"/>
    <col min="6" max="6" width="7.453125" style="176" customWidth="1"/>
    <col min="7" max="9" width="5" style="176" customWidth="1"/>
    <col min="10" max="10" width="7.453125" style="176" customWidth="1"/>
    <col min="11" max="11" width="11.26953125" style="176" customWidth="1"/>
    <col min="12" max="12" width="9.453125" style="176" customWidth="1"/>
    <col min="13" max="13" width="6.26953125" style="176" customWidth="1"/>
    <col min="14" max="14" width="5.08984375" style="176" customWidth="1"/>
    <col min="15" max="15" width="3.7265625" style="176" customWidth="1"/>
    <col min="16" max="16" width="7.453125" style="176" customWidth="1"/>
    <col min="17" max="17" width="4.36328125" style="176" customWidth="1"/>
    <col min="18" max="18" width="5.08984375" style="176" customWidth="1"/>
    <col min="19" max="19" width="5.6328125" style="176" customWidth="1"/>
    <col min="20" max="20" width="2.6328125" style="176" customWidth="1"/>
    <col min="21" max="21" width="3.08984375" style="176" customWidth="1"/>
    <col min="22" max="22" width="36.6328125" style="176" hidden="1" customWidth="1"/>
    <col min="23" max="23" width="37" style="176" hidden="1" customWidth="1"/>
    <col min="24" max="24" width="38.453125" style="176" hidden="1" customWidth="1"/>
    <col min="25" max="25" width="38.08984375" style="176" hidden="1" customWidth="1"/>
    <col min="26" max="16384" width="9" style="176"/>
  </cols>
  <sheetData>
    <row r="1" spans="1:25" ht="30" customHeight="1" x14ac:dyDescent="0.2">
      <c r="A1" s="465" t="s">
        <v>7</v>
      </c>
      <c r="B1" s="465"/>
      <c r="C1" s="465"/>
      <c r="D1" s="465"/>
      <c r="E1" s="465"/>
      <c r="F1" s="465"/>
      <c r="G1" s="465"/>
      <c r="H1" s="465"/>
      <c r="I1" s="465"/>
      <c r="J1" s="465"/>
      <c r="K1" s="465"/>
      <c r="L1" s="465"/>
      <c r="M1" s="465"/>
      <c r="N1" s="465"/>
      <c r="O1" s="465"/>
      <c r="P1" s="465"/>
      <c r="Q1" s="465"/>
      <c r="R1" s="465"/>
      <c r="S1" s="465"/>
      <c r="V1" s="177" t="s">
        <v>55</v>
      </c>
      <c r="W1" s="177" t="s">
        <v>59</v>
      </c>
      <c r="X1" s="177" t="s">
        <v>56</v>
      </c>
      <c r="Y1" s="177" t="s">
        <v>57</v>
      </c>
    </row>
    <row r="2" spans="1:25" ht="15" customHeight="1" x14ac:dyDescent="0.2">
      <c r="A2" s="465"/>
      <c r="B2" s="465"/>
      <c r="C2" s="465"/>
      <c r="D2" s="465"/>
      <c r="E2" s="465"/>
      <c r="F2" s="465"/>
      <c r="G2" s="465"/>
      <c r="H2" s="465"/>
      <c r="I2" s="465"/>
      <c r="J2" s="465"/>
      <c r="K2" s="465"/>
      <c r="L2" s="465"/>
      <c r="M2" s="465"/>
      <c r="N2" s="465"/>
      <c r="O2" s="465"/>
      <c r="P2" s="465"/>
      <c r="Q2" s="465"/>
      <c r="R2" s="465"/>
      <c r="S2" s="465"/>
      <c r="T2" s="123"/>
      <c r="U2" s="123"/>
      <c r="V2" s="178" t="s">
        <v>60</v>
      </c>
      <c r="W2" s="178" t="s">
        <v>113</v>
      </c>
      <c r="X2" s="179" t="s">
        <v>117</v>
      </c>
      <c r="Y2" s="179" t="s">
        <v>140</v>
      </c>
    </row>
    <row r="3" spans="1:25" ht="18.75" customHeight="1" x14ac:dyDescent="0.2">
      <c r="A3" s="40" t="s">
        <v>215</v>
      </c>
      <c r="B3" s="39"/>
      <c r="C3" s="39"/>
      <c r="D3" s="39"/>
      <c r="E3" s="39"/>
      <c r="F3" s="39"/>
      <c r="G3" s="39"/>
      <c r="H3" s="39"/>
      <c r="I3" s="39"/>
      <c r="J3" s="39"/>
      <c r="K3" s="39"/>
      <c r="L3" s="39"/>
      <c r="M3" s="39"/>
      <c r="N3" s="39"/>
      <c r="O3" s="39"/>
      <c r="P3" s="39"/>
      <c r="Q3" s="39"/>
      <c r="R3" s="39"/>
      <c r="S3" s="45" t="s">
        <v>400</v>
      </c>
      <c r="V3" s="180" t="s">
        <v>61</v>
      </c>
      <c r="W3" s="178" t="s">
        <v>114</v>
      </c>
      <c r="X3" s="179" t="s">
        <v>237</v>
      </c>
      <c r="Y3" s="179" t="s">
        <v>141</v>
      </c>
    </row>
    <row r="4" spans="1:25" ht="33.75" customHeight="1" x14ac:dyDescent="0.2">
      <c r="A4" s="480" t="s">
        <v>197</v>
      </c>
      <c r="B4" s="480"/>
      <c r="C4" s="481" t="str">
        <f>PHONETIC(C5)</f>
        <v/>
      </c>
      <c r="D4" s="482"/>
      <c r="E4" s="482"/>
      <c r="F4" s="482"/>
      <c r="G4" s="482"/>
      <c r="H4" s="482"/>
      <c r="I4" s="483"/>
      <c r="J4" s="480" t="s">
        <v>182</v>
      </c>
      <c r="K4" s="271" t="s">
        <v>197</v>
      </c>
      <c r="L4" s="486" t="str">
        <f>PHONETIC(L5)</f>
        <v/>
      </c>
      <c r="M4" s="487"/>
      <c r="N4" s="487"/>
      <c r="O4" s="487"/>
      <c r="P4" s="487"/>
      <c r="Q4" s="487"/>
      <c r="R4" s="487"/>
      <c r="S4" s="488"/>
      <c r="V4" s="180" t="s">
        <v>62</v>
      </c>
      <c r="W4" s="178" t="s">
        <v>115</v>
      </c>
      <c r="X4" s="179" t="s">
        <v>238</v>
      </c>
      <c r="Y4" s="179" t="s">
        <v>142</v>
      </c>
    </row>
    <row r="5" spans="1:25" ht="33.75" customHeight="1" x14ac:dyDescent="0.2">
      <c r="A5" s="489" t="s">
        <v>8</v>
      </c>
      <c r="B5" s="489"/>
      <c r="C5" s="490"/>
      <c r="D5" s="491"/>
      <c r="E5" s="491"/>
      <c r="F5" s="491"/>
      <c r="G5" s="491"/>
      <c r="H5" s="491"/>
      <c r="I5" s="492"/>
      <c r="J5" s="484"/>
      <c r="K5" s="272" t="s">
        <v>155</v>
      </c>
      <c r="L5" s="493"/>
      <c r="M5" s="494"/>
      <c r="N5" s="494"/>
      <c r="O5" s="494"/>
      <c r="P5" s="494"/>
      <c r="Q5" s="494"/>
      <c r="R5" s="494"/>
      <c r="S5" s="495"/>
      <c r="V5" s="180" t="s">
        <v>63</v>
      </c>
      <c r="W5" s="178" t="s">
        <v>116</v>
      </c>
      <c r="X5" s="179" t="s">
        <v>239</v>
      </c>
      <c r="Y5" s="179" t="s">
        <v>143</v>
      </c>
    </row>
    <row r="6" spans="1:25" ht="33.75" customHeight="1" x14ac:dyDescent="0.2">
      <c r="A6" s="475" t="s">
        <v>236</v>
      </c>
      <c r="B6" s="496"/>
      <c r="C6" s="497"/>
      <c r="D6" s="498"/>
      <c r="E6" s="498"/>
      <c r="F6" s="498"/>
      <c r="G6" s="498"/>
      <c r="H6" s="498"/>
      <c r="I6" s="499"/>
      <c r="J6" s="485"/>
      <c r="K6" s="273" t="s">
        <v>165</v>
      </c>
      <c r="L6" s="466"/>
      <c r="M6" s="467"/>
      <c r="N6" s="467"/>
      <c r="O6" s="467"/>
      <c r="P6" s="467"/>
      <c r="Q6" s="467"/>
      <c r="R6" s="467"/>
      <c r="S6" s="468"/>
      <c r="V6" s="180" t="s">
        <v>168</v>
      </c>
      <c r="W6" s="178" t="s">
        <v>169</v>
      </c>
      <c r="X6" s="179" t="s">
        <v>170</v>
      </c>
      <c r="Y6" s="179" t="s">
        <v>171</v>
      </c>
    </row>
    <row r="7" spans="1:25" ht="33.75" customHeight="1" x14ac:dyDescent="0.2">
      <c r="A7" s="469" t="s">
        <v>9</v>
      </c>
      <c r="B7" s="469"/>
      <c r="C7" s="247" t="s">
        <v>183</v>
      </c>
      <c r="D7" s="470"/>
      <c r="E7" s="471"/>
      <c r="F7" s="472"/>
      <c r="G7" s="473"/>
      <c r="H7" s="474"/>
      <c r="I7" s="474"/>
      <c r="J7" s="474"/>
      <c r="K7" s="474"/>
      <c r="L7" s="474"/>
      <c r="M7" s="474"/>
      <c r="N7" s="474"/>
      <c r="O7" s="474"/>
      <c r="P7" s="474"/>
      <c r="Q7" s="474"/>
      <c r="R7" s="474"/>
      <c r="S7" s="474"/>
      <c r="V7" s="176" t="s">
        <v>273</v>
      </c>
      <c r="W7" s="178" t="s">
        <v>275</v>
      </c>
      <c r="X7" s="179" t="s">
        <v>118</v>
      </c>
      <c r="Y7" s="179" t="s">
        <v>144</v>
      </c>
    </row>
    <row r="8" spans="1:25" ht="33.75" customHeight="1" x14ac:dyDescent="0.2">
      <c r="A8" s="475" t="s">
        <v>48</v>
      </c>
      <c r="B8" s="475"/>
      <c r="C8" s="476"/>
      <c r="D8" s="476"/>
      <c r="E8" s="476"/>
      <c r="F8" s="476"/>
      <c r="G8" s="476"/>
      <c r="H8" s="476"/>
      <c r="I8" s="476"/>
      <c r="J8" s="476"/>
      <c r="K8" s="477" t="s">
        <v>268</v>
      </c>
      <c r="L8" s="477"/>
      <c r="M8" s="478"/>
      <c r="N8" s="479"/>
      <c r="O8" s="479"/>
      <c r="P8" s="479"/>
      <c r="Q8" s="479"/>
      <c r="R8" s="479"/>
      <c r="S8" s="479"/>
      <c r="V8" s="180" t="s">
        <v>64</v>
      </c>
      <c r="W8" s="178" t="s">
        <v>276</v>
      </c>
      <c r="X8" s="179" t="s">
        <v>119</v>
      </c>
      <c r="Y8" s="179" t="s">
        <v>145</v>
      </c>
    </row>
    <row r="9" spans="1:25" ht="33.75" customHeight="1" x14ac:dyDescent="0.25">
      <c r="A9" s="469" t="s">
        <v>49</v>
      </c>
      <c r="B9" s="469"/>
      <c r="C9" s="247" t="s">
        <v>183</v>
      </c>
      <c r="D9" s="470"/>
      <c r="E9" s="471"/>
      <c r="F9" s="472"/>
      <c r="G9" s="473"/>
      <c r="H9" s="474"/>
      <c r="I9" s="474"/>
      <c r="J9" s="474"/>
      <c r="K9" s="501"/>
      <c r="L9" s="501"/>
      <c r="M9" s="501"/>
      <c r="N9" s="501"/>
      <c r="O9" s="501"/>
      <c r="P9" s="501"/>
      <c r="Q9" s="501"/>
      <c r="R9" s="501"/>
      <c r="S9" s="501"/>
      <c r="V9" s="180" t="s">
        <v>65</v>
      </c>
      <c r="W9" s="178" t="s">
        <v>277</v>
      </c>
      <c r="X9" s="179" t="s">
        <v>120</v>
      </c>
      <c r="Y9" s="181"/>
    </row>
    <row r="10" spans="1:25" ht="33.75" customHeight="1" x14ac:dyDescent="0.2">
      <c r="A10" s="475" t="s">
        <v>48</v>
      </c>
      <c r="B10" s="475"/>
      <c r="C10" s="476"/>
      <c r="D10" s="476"/>
      <c r="E10" s="476"/>
      <c r="F10" s="476"/>
      <c r="G10" s="476"/>
      <c r="H10" s="476"/>
      <c r="I10" s="476"/>
      <c r="J10" s="476"/>
      <c r="K10" s="502" t="s">
        <v>406</v>
      </c>
      <c r="L10" s="502"/>
      <c r="M10" s="502"/>
      <c r="N10" s="502"/>
      <c r="O10" s="502"/>
      <c r="P10" s="502"/>
      <c r="Q10" s="502"/>
      <c r="R10" s="502"/>
      <c r="S10" s="502"/>
      <c r="V10" s="180" t="s">
        <v>66</v>
      </c>
      <c r="W10" s="178" t="s">
        <v>278</v>
      </c>
      <c r="X10" s="179" t="s">
        <v>121</v>
      </c>
      <c r="Y10" s="182"/>
    </row>
    <row r="11" spans="1:25" ht="33.75" customHeight="1" x14ac:dyDescent="0.25">
      <c r="A11" s="469" t="s">
        <v>10</v>
      </c>
      <c r="B11" s="469"/>
      <c r="C11" s="247" t="s">
        <v>183</v>
      </c>
      <c r="D11" s="470"/>
      <c r="E11" s="471"/>
      <c r="F11" s="472"/>
      <c r="G11" s="473"/>
      <c r="H11" s="474"/>
      <c r="I11" s="474"/>
      <c r="J11" s="474"/>
      <c r="K11" s="474"/>
      <c r="L11" s="474"/>
      <c r="M11" s="474"/>
      <c r="N11" s="474"/>
      <c r="O11" s="474"/>
      <c r="P11" s="474"/>
      <c r="Q11" s="474"/>
      <c r="R11" s="474"/>
      <c r="S11" s="474"/>
      <c r="V11" s="180" t="s">
        <v>67</v>
      </c>
      <c r="W11" s="178" t="s">
        <v>279</v>
      </c>
      <c r="X11" s="179" t="s">
        <v>122</v>
      </c>
      <c r="Y11" s="181"/>
    </row>
    <row r="12" spans="1:25" ht="33.75" customHeight="1" x14ac:dyDescent="0.25">
      <c r="A12" s="475" t="s">
        <v>48</v>
      </c>
      <c r="B12" s="475"/>
      <c r="C12" s="476"/>
      <c r="D12" s="476"/>
      <c r="E12" s="476"/>
      <c r="F12" s="476"/>
      <c r="G12" s="476"/>
      <c r="H12" s="476"/>
      <c r="I12" s="476"/>
      <c r="J12" s="476"/>
      <c r="K12" s="500"/>
      <c r="L12" s="500"/>
      <c r="M12" s="500"/>
      <c r="N12" s="500"/>
      <c r="O12" s="500"/>
      <c r="P12" s="500"/>
      <c r="Q12" s="500"/>
      <c r="R12" s="500"/>
      <c r="S12" s="500"/>
      <c r="V12" s="180" t="s">
        <v>68</v>
      </c>
      <c r="W12" s="178" t="s">
        <v>280</v>
      </c>
      <c r="X12" s="179" t="s">
        <v>123</v>
      </c>
      <c r="Y12" s="181"/>
    </row>
    <row r="13" spans="1:25" ht="33.75" customHeight="1" x14ac:dyDescent="0.25">
      <c r="A13" s="503" t="s">
        <v>11</v>
      </c>
      <c r="B13" s="503"/>
      <c r="C13" s="504" t="s">
        <v>197</v>
      </c>
      <c r="D13" s="504"/>
      <c r="E13" s="505" t="str">
        <f>PHONETIC(E14)</f>
        <v/>
      </c>
      <c r="F13" s="505"/>
      <c r="G13" s="505"/>
      <c r="H13" s="505"/>
      <c r="I13" s="505"/>
      <c r="J13" s="505"/>
      <c r="K13" s="500" t="s">
        <v>229</v>
      </c>
      <c r="L13" s="477"/>
      <c r="M13" s="506"/>
      <c r="N13" s="507"/>
      <c r="O13" s="507"/>
      <c r="P13" s="507"/>
      <c r="Q13" s="507"/>
      <c r="R13" s="507"/>
      <c r="S13" s="507"/>
      <c r="V13" s="180" t="s">
        <v>69</v>
      </c>
      <c r="W13" s="178" t="s">
        <v>281</v>
      </c>
      <c r="X13" s="179" t="s">
        <v>124</v>
      </c>
      <c r="Y13" s="181"/>
    </row>
    <row r="14" spans="1:25" ht="33.75" customHeight="1" x14ac:dyDescent="0.25">
      <c r="A14" s="503"/>
      <c r="B14" s="503"/>
      <c r="C14" s="508" t="s">
        <v>155</v>
      </c>
      <c r="D14" s="508"/>
      <c r="E14" s="509"/>
      <c r="F14" s="509"/>
      <c r="G14" s="509"/>
      <c r="H14" s="509"/>
      <c r="I14" s="509"/>
      <c r="J14" s="509"/>
      <c r="K14" s="477"/>
      <c r="L14" s="477"/>
      <c r="M14" s="507"/>
      <c r="N14" s="507"/>
      <c r="O14" s="507"/>
      <c r="P14" s="507"/>
      <c r="Q14" s="507"/>
      <c r="R14" s="507"/>
      <c r="S14" s="507"/>
      <c r="V14" s="180" t="s">
        <v>70</v>
      </c>
      <c r="W14" s="183"/>
      <c r="X14" s="179" t="s">
        <v>125</v>
      </c>
      <c r="Y14" s="181"/>
    </row>
    <row r="15" spans="1:25" ht="33.75" customHeight="1" x14ac:dyDescent="0.25">
      <c r="A15" s="503"/>
      <c r="B15" s="503"/>
      <c r="C15" s="510" t="s">
        <v>243</v>
      </c>
      <c r="D15" s="510"/>
      <c r="E15" s="511"/>
      <c r="F15" s="512"/>
      <c r="G15" s="512"/>
      <c r="H15" s="512"/>
      <c r="I15" s="512"/>
      <c r="J15" s="512"/>
      <c r="K15" s="513"/>
      <c r="L15" s="513"/>
      <c r="M15" s="513"/>
      <c r="N15" s="513"/>
      <c r="O15" s="513"/>
      <c r="P15" s="513"/>
      <c r="Q15" s="513"/>
      <c r="R15" s="513"/>
      <c r="S15" s="513"/>
      <c r="V15" s="180" t="s">
        <v>71</v>
      </c>
      <c r="W15" s="178"/>
      <c r="X15" s="179" t="s">
        <v>126</v>
      </c>
      <c r="Y15" s="181"/>
    </row>
    <row r="16" spans="1:25" ht="21" hidden="1" customHeight="1" x14ac:dyDescent="0.25">
      <c r="A16" s="270"/>
      <c r="B16" s="270"/>
      <c r="C16" s="266"/>
      <c r="D16" s="266"/>
      <c r="E16" s="525"/>
      <c r="F16" s="525"/>
      <c r="G16" s="525"/>
      <c r="H16" s="525"/>
      <c r="I16" s="525"/>
      <c r="J16" s="525"/>
      <c r="K16" s="525"/>
      <c r="L16" s="525"/>
      <c r="M16" s="525"/>
      <c r="N16" s="525"/>
      <c r="O16" s="525"/>
      <c r="P16" s="525"/>
      <c r="Q16" s="525"/>
      <c r="R16" s="525"/>
      <c r="S16" s="525"/>
      <c r="V16" s="180" t="s">
        <v>72</v>
      </c>
      <c r="W16" s="178" t="s">
        <v>276</v>
      </c>
      <c r="X16" s="179" t="s">
        <v>127</v>
      </c>
      <c r="Y16" s="181"/>
    </row>
    <row r="17" spans="1:25" ht="33.75" customHeight="1" x14ac:dyDescent="0.25">
      <c r="A17" s="519" t="s">
        <v>161</v>
      </c>
      <c r="B17" s="519"/>
      <c r="C17" s="477" t="s">
        <v>154</v>
      </c>
      <c r="D17" s="477"/>
      <c r="E17" s="526" t="s">
        <v>203</v>
      </c>
      <c r="F17" s="527"/>
      <c r="G17" s="528"/>
      <c r="H17" s="529"/>
      <c r="I17" s="529"/>
      <c r="J17" s="529"/>
      <c r="K17" s="477" t="s">
        <v>15</v>
      </c>
      <c r="L17" s="477"/>
      <c r="M17" s="530"/>
      <c r="N17" s="530"/>
      <c r="O17" s="530"/>
      <c r="P17" s="530"/>
      <c r="Q17" s="530"/>
      <c r="R17" s="531"/>
      <c r="S17" s="248" t="s">
        <v>6</v>
      </c>
      <c r="V17" s="180" t="s">
        <v>73</v>
      </c>
      <c r="W17" s="178"/>
      <c r="X17" s="179" t="s">
        <v>128</v>
      </c>
      <c r="Y17" s="181"/>
    </row>
    <row r="18" spans="1:25" ht="33.75" customHeight="1" x14ac:dyDescent="0.25">
      <c r="A18" s="519"/>
      <c r="B18" s="519"/>
      <c r="C18" s="477" t="s">
        <v>51</v>
      </c>
      <c r="D18" s="477"/>
      <c r="E18" s="526" t="s">
        <v>203</v>
      </c>
      <c r="F18" s="527"/>
      <c r="G18" s="528"/>
      <c r="H18" s="529"/>
      <c r="I18" s="529"/>
      <c r="J18" s="529"/>
      <c r="K18" s="477"/>
      <c r="L18" s="477"/>
      <c r="M18" s="514" t="s">
        <v>266</v>
      </c>
      <c r="N18" s="514"/>
      <c r="O18" s="515"/>
      <c r="P18" s="516"/>
      <c r="Q18" s="517"/>
      <c r="R18" s="518"/>
      <c r="S18" s="249" t="s">
        <v>267</v>
      </c>
      <c r="T18" s="184"/>
      <c r="V18" s="180" t="s">
        <v>74</v>
      </c>
      <c r="W18" s="178"/>
      <c r="X18" s="179" t="s">
        <v>129</v>
      </c>
      <c r="Y18" s="181"/>
    </row>
    <row r="19" spans="1:25" ht="33.75" customHeight="1" x14ac:dyDescent="0.25">
      <c r="A19" s="519" t="s">
        <v>12</v>
      </c>
      <c r="B19" s="519"/>
      <c r="C19" s="520"/>
      <c r="D19" s="520"/>
      <c r="E19" s="520"/>
      <c r="F19" s="521"/>
      <c r="G19" s="522" t="s">
        <v>204</v>
      </c>
      <c r="H19" s="523"/>
      <c r="I19" s="523"/>
      <c r="J19" s="523"/>
      <c r="K19" s="477" t="s">
        <v>158</v>
      </c>
      <c r="L19" s="477"/>
      <c r="M19" s="520"/>
      <c r="N19" s="521"/>
      <c r="O19" s="250" t="s">
        <v>17</v>
      </c>
      <c r="P19" s="522" t="s">
        <v>152</v>
      </c>
      <c r="Q19" s="524"/>
      <c r="R19" s="311"/>
      <c r="S19" s="267" t="s">
        <v>18</v>
      </c>
      <c r="T19" s="185" t="b">
        <f>IF($M$20="製造業その他",IF(OR($M$17&lt;=300000000,$M$19&lt;=300),"","←中小企業要件から外れています"),IF($M$20="卸売業",IF(OR($M$17&lt;=100000000,$M$19&lt;=100),"","←中小企業要件から外れています"),IF($M$20="サービス業",IF(OR($M$17&lt;=50000000,$M$19&lt;=100),"","←中小企業要件から外れています"),IF($M$20="小売業",IF(OR($M$17&lt;=50000000,$M$19&lt;=50),"","←中小企業要件から外れています")))))</f>
        <v>0</v>
      </c>
      <c r="V19" s="180" t="s">
        <v>75</v>
      </c>
      <c r="W19" s="178"/>
      <c r="X19" s="179" t="s">
        <v>130</v>
      </c>
      <c r="Y19" s="181"/>
    </row>
    <row r="20" spans="1:25" ht="41.25" customHeight="1" x14ac:dyDescent="0.2">
      <c r="A20" s="519" t="s">
        <v>13</v>
      </c>
      <c r="B20" s="519"/>
      <c r="C20" s="532"/>
      <c r="D20" s="532"/>
      <c r="E20" s="532"/>
      <c r="F20" s="532"/>
      <c r="G20" s="532"/>
      <c r="H20" s="532"/>
      <c r="I20" s="532"/>
      <c r="J20" s="532"/>
      <c r="K20" s="477" t="s">
        <v>198</v>
      </c>
      <c r="L20" s="251" t="s">
        <v>159</v>
      </c>
      <c r="M20" s="533"/>
      <c r="N20" s="534"/>
      <c r="O20" s="534"/>
      <c r="P20" s="534"/>
      <c r="Q20" s="534"/>
      <c r="R20" s="534"/>
      <c r="S20" s="535"/>
      <c r="V20" s="176" t="s">
        <v>274</v>
      </c>
      <c r="W20" s="178"/>
      <c r="X20" s="179" t="s">
        <v>131</v>
      </c>
    </row>
    <row r="21" spans="1:25" ht="41.25" customHeight="1" x14ac:dyDescent="0.25">
      <c r="A21" s="519"/>
      <c r="B21" s="519"/>
      <c r="C21" s="532"/>
      <c r="D21" s="532"/>
      <c r="E21" s="532"/>
      <c r="F21" s="532"/>
      <c r="G21" s="532"/>
      <c r="H21" s="532"/>
      <c r="I21" s="532"/>
      <c r="J21" s="532"/>
      <c r="K21" s="477"/>
      <c r="L21" s="252" t="s">
        <v>42</v>
      </c>
      <c r="M21" s="536"/>
      <c r="N21" s="536"/>
      <c r="O21" s="536"/>
      <c r="P21" s="536"/>
      <c r="Q21" s="536"/>
      <c r="R21" s="536"/>
      <c r="S21" s="537"/>
      <c r="V21" s="180" t="s">
        <v>76</v>
      </c>
      <c r="W21" s="178"/>
      <c r="X21" s="179" t="s">
        <v>132</v>
      </c>
      <c r="Y21" s="181"/>
    </row>
    <row r="22" spans="1:25" ht="33.75" customHeight="1" x14ac:dyDescent="0.25">
      <c r="A22" s="519"/>
      <c r="B22" s="519"/>
      <c r="C22" s="532"/>
      <c r="D22" s="532"/>
      <c r="E22" s="532"/>
      <c r="F22" s="532"/>
      <c r="G22" s="532"/>
      <c r="H22" s="532"/>
      <c r="I22" s="532"/>
      <c r="J22" s="532"/>
      <c r="K22" s="500" t="s">
        <v>381</v>
      </c>
      <c r="L22" s="500"/>
      <c r="M22" s="245">
        <v>1</v>
      </c>
      <c r="N22" s="538"/>
      <c r="O22" s="538"/>
      <c r="P22" s="538"/>
      <c r="Q22" s="539"/>
      <c r="R22" s="540"/>
      <c r="S22" s="248" t="s">
        <v>50</v>
      </c>
      <c r="V22" s="180" t="s">
        <v>77</v>
      </c>
      <c r="W22" s="183"/>
      <c r="X22" s="179" t="s">
        <v>133</v>
      </c>
      <c r="Y22" s="181"/>
    </row>
    <row r="23" spans="1:25" ht="33.75" customHeight="1" x14ac:dyDescent="0.25">
      <c r="A23" s="519" t="s">
        <v>14</v>
      </c>
      <c r="B23" s="519"/>
      <c r="C23" s="532"/>
      <c r="D23" s="532"/>
      <c r="E23" s="532"/>
      <c r="F23" s="532"/>
      <c r="G23" s="532"/>
      <c r="H23" s="532"/>
      <c r="I23" s="532"/>
      <c r="J23" s="532"/>
      <c r="K23" s="500"/>
      <c r="L23" s="500"/>
      <c r="M23" s="253">
        <v>2</v>
      </c>
      <c r="N23" s="541"/>
      <c r="O23" s="541"/>
      <c r="P23" s="541"/>
      <c r="Q23" s="542"/>
      <c r="R23" s="543"/>
      <c r="S23" s="254" t="s">
        <v>50</v>
      </c>
      <c r="V23" s="180" t="s">
        <v>78</v>
      </c>
      <c r="W23" s="183"/>
      <c r="X23" s="179" t="s">
        <v>134</v>
      </c>
      <c r="Y23" s="181"/>
    </row>
    <row r="24" spans="1:25" ht="33.75" customHeight="1" x14ac:dyDescent="0.2">
      <c r="A24" s="519"/>
      <c r="B24" s="519"/>
      <c r="C24" s="532"/>
      <c r="D24" s="532"/>
      <c r="E24" s="532"/>
      <c r="F24" s="532"/>
      <c r="G24" s="532"/>
      <c r="H24" s="532"/>
      <c r="I24" s="532"/>
      <c r="J24" s="532"/>
      <c r="K24" s="500"/>
      <c r="L24" s="500"/>
      <c r="M24" s="246">
        <v>3</v>
      </c>
      <c r="N24" s="544"/>
      <c r="O24" s="544"/>
      <c r="P24" s="544"/>
      <c r="Q24" s="545"/>
      <c r="R24" s="546"/>
      <c r="S24" s="255" t="s">
        <v>50</v>
      </c>
      <c r="V24" s="180" t="s">
        <v>79</v>
      </c>
      <c r="X24" s="179" t="s">
        <v>135</v>
      </c>
    </row>
    <row r="25" spans="1:25" ht="35.25" customHeight="1" x14ac:dyDescent="0.25">
      <c r="A25" s="559" t="s">
        <v>270</v>
      </c>
      <c r="B25" s="268" t="s">
        <v>184</v>
      </c>
      <c r="C25" s="547" t="s">
        <v>47</v>
      </c>
      <c r="D25" s="547"/>
      <c r="E25" s="547"/>
      <c r="F25" s="530"/>
      <c r="G25" s="530"/>
      <c r="H25" s="531"/>
      <c r="I25" s="248" t="s">
        <v>50</v>
      </c>
      <c r="J25" s="547" t="s">
        <v>186</v>
      </c>
      <c r="K25" s="547"/>
      <c r="L25" s="548"/>
      <c r="M25" s="549"/>
      <c r="N25" s="256" t="s">
        <v>185</v>
      </c>
      <c r="O25" s="550" t="s">
        <v>187</v>
      </c>
      <c r="P25" s="550"/>
      <c r="Q25" s="560"/>
      <c r="R25" s="561"/>
      <c r="S25" s="257" t="s">
        <v>50</v>
      </c>
      <c r="V25" s="180" t="s">
        <v>80</v>
      </c>
      <c r="W25" s="183"/>
      <c r="X25" s="179" t="s">
        <v>136</v>
      </c>
      <c r="Y25" s="181"/>
    </row>
    <row r="26" spans="1:25" ht="35.25" customHeight="1" x14ac:dyDescent="0.25">
      <c r="A26" s="559"/>
      <c r="B26" s="269" t="s">
        <v>188</v>
      </c>
      <c r="C26" s="562" t="s">
        <v>47</v>
      </c>
      <c r="D26" s="562"/>
      <c r="E26" s="562"/>
      <c r="F26" s="517"/>
      <c r="G26" s="517"/>
      <c r="H26" s="518"/>
      <c r="I26" s="255" t="s">
        <v>50</v>
      </c>
      <c r="J26" s="562" t="s">
        <v>186</v>
      </c>
      <c r="K26" s="562"/>
      <c r="L26" s="517"/>
      <c r="M26" s="518"/>
      <c r="N26" s="258" t="s">
        <v>185</v>
      </c>
      <c r="O26" s="563" t="s">
        <v>187</v>
      </c>
      <c r="P26" s="563"/>
      <c r="Q26" s="545"/>
      <c r="R26" s="546"/>
      <c r="S26" s="255" t="s">
        <v>50</v>
      </c>
      <c r="V26" s="180" t="s">
        <v>81</v>
      </c>
      <c r="W26" s="183"/>
      <c r="X26" s="179" t="s">
        <v>137</v>
      </c>
      <c r="Y26" s="181"/>
    </row>
    <row r="27" spans="1:25" ht="35.25" hidden="1" customHeight="1" x14ac:dyDescent="0.25">
      <c r="A27" s="559"/>
      <c r="B27" s="270" t="s">
        <v>189</v>
      </c>
      <c r="C27" s="553" t="s">
        <v>47</v>
      </c>
      <c r="D27" s="553"/>
      <c r="E27" s="553"/>
      <c r="F27" s="554"/>
      <c r="G27" s="554"/>
      <c r="H27" s="555"/>
      <c r="I27" s="119" t="s">
        <v>50</v>
      </c>
      <c r="J27" s="553" t="s">
        <v>186</v>
      </c>
      <c r="K27" s="553"/>
      <c r="L27" s="556"/>
      <c r="M27" s="557"/>
      <c r="N27" s="120" t="s">
        <v>185</v>
      </c>
      <c r="O27" s="558" t="s">
        <v>187</v>
      </c>
      <c r="P27" s="558"/>
      <c r="Q27" s="556"/>
      <c r="R27" s="557"/>
      <c r="S27" s="119" t="s">
        <v>50</v>
      </c>
      <c r="V27" s="180" t="s">
        <v>82</v>
      </c>
      <c r="W27" s="183"/>
      <c r="X27" s="179" t="s">
        <v>138</v>
      </c>
      <c r="Y27" s="181"/>
    </row>
    <row r="28" spans="1:25" ht="33.75" customHeight="1" x14ac:dyDescent="0.2">
      <c r="A28" s="121"/>
      <c r="B28" s="121"/>
      <c r="C28" s="121"/>
      <c r="D28" s="121"/>
      <c r="E28" s="121"/>
      <c r="F28" s="121"/>
      <c r="G28" s="121"/>
      <c r="H28" s="121"/>
      <c r="I28" s="121"/>
      <c r="J28" s="121"/>
      <c r="K28" s="121"/>
      <c r="L28" s="121"/>
      <c r="M28" s="121"/>
      <c r="N28" s="121"/>
      <c r="O28" s="121"/>
      <c r="P28" s="121"/>
      <c r="Q28" s="121"/>
      <c r="R28" s="121"/>
      <c r="S28" s="121"/>
      <c r="V28" s="180" t="s">
        <v>83</v>
      </c>
      <c r="X28" s="179" t="s">
        <v>139</v>
      </c>
    </row>
    <row r="29" spans="1:25" ht="18.75" customHeight="1" x14ac:dyDescent="0.25">
      <c r="A29" s="122" t="s">
        <v>371</v>
      </c>
      <c r="B29" s="123"/>
      <c r="C29" s="123"/>
      <c r="D29" s="123"/>
      <c r="E29" s="123"/>
      <c r="F29" s="123"/>
      <c r="G29" s="123"/>
      <c r="H29" s="123"/>
      <c r="I29" s="123"/>
      <c r="J29" s="123"/>
      <c r="K29" s="123"/>
      <c r="L29" s="123"/>
      <c r="M29" s="123"/>
      <c r="N29" s="123"/>
      <c r="O29" s="123"/>
      <c r="P29" s="123"/>
      <c r="Q29" s="123"/>
      <c r="R29" s="123"/>
      <c r="S29" s="123"/>
      <c r="V29" s="180" t="s">
        <v>84</v>
      </c>
      <c r="W29" s="183"/>
      <c r="Y29" s="181"/>
    </row>
    <row r="30" spans="1:25" ht="18.75" customHeight="1" x14ac:dyDescent="0.25">
      <c r="A30" s="564" t="s">
        <v>368</v>
      </c>
      <c r="B30" s="564"/>
      <c r="C30" s="564"/>
      <c r="D30" s="564"/>
      <c r="E30" s="564"/>
      <c r="F30" s="564"/>
      <c r="G30" s="564"/>
      <c r="H30" s="564"/>
      <c r="I30" s="564"/>
      <c r="J30" s="564"/>
      <c r="K30" s="564"/>
      <c r="L30" s="564"/>
      <c r="M30" s="564"/>
      <c r="N30" s="564"/>
      <c r="O30" s="564"/>
      <c r="P30" s="564"/>
      <c r="Q30" s="564"/>
      <c r="R30" s="564"/>
      <c r="S30" s="564"/>
      <c r="V30" s="180" t="s">
        <v>85</v>
      </c>
      <c r="W30" s="183"/>
      <c r="Y30" s="181"/>
    </row>
    <row r="31" spans="1:25" ht="18.75" customHeight="1" x14ac:dyDescent="0.25">
      <c r="A31" s="565"/>
      <c r="B31" s="565"/>
      <c r="C31" s="565"/>
      <c r="D31" s="565"/>
      <c r="E31" s="565"/>
      <c r="F31" s="565"/>
      <c r="G31" s="565"/>
      <c r="H31" s="565"/>
      <c r="I31" s="565"/>
      <c r="J31" s="565"/>
      <c r="K31" s="565"/>
      <c r="L31" s="565"/>
      <c r="M31" s="565"/>
      <c r="N31" s="565"/>
      <c r="O31" s="565"/>
      <c r="P31" s="565"/>
      <c r="Q31" s="565"/>
      <c r="R31" s="565"/>
      <c r="S31" s="565"/>
      <c r="V31" s="180" t="s">
        <v>86</v>
      </c>
      <c r="W31" s="183"/>
      <c r="Y31" s="181"/>
    </row>
    <row r="32" spans="1:25" ht="33.75" customHeight="1" x14ac:dyDescent="0.25">
      <c r="A32" s="519" t="s">
        <v>153</v>
      </c>
      <c r="B32" s="519"/>
      <c r="C32" s="519"/>
      <c r="D32" s="551"/>
      <c r="E32" s="551"/>
      <c r="F32" s="551"/>
      <c r="G32" s="551"/>
      <c r="H32" s="551"/>
      <c r="I32" s="551"/>
      <c r="J32" s="551"/>
      <c r="K32" s="477" t="s">
        <v>269</v>
      </c>
      <c r="L32" s="477"/>
      <c r="M32" s="552"/>
      <c r="N32" s="552"/>
      <c r="O32" s="552"/>
      <c r="P32" s="552"/>
      <c r="Q32" s="552"/>
      <c r="R32" s="552"/>
      <c r="S32" s="552"/>
      <c r="V32" s="180" t="s">
        <v>87</v>
      </c>
      <c r="W32" s="183"/>
      <c r="X32" s="181"/>
      <c r="Y32" s="181"/>
    </row>
    <row r="33" spans="1:25" ht="33.75" customHeight="1" x14ac:dyDescent="0.25">
      <c r="A33" s="519" t="s">
        <v>16</v>
      </c>
      <c r="B33" s="519"/>
      <c r="C33" s="519"/>
      <c r="D33" s="259" t="s">
        <v>183</v>
      </c>
      <c r="E33" s="566"/>
      <c r="F33" s="567"/>
      <c r="G33" s="568" t="s">
        <v>367</v>
      </c>
      <c r="H33" s="568"/>
      <c r="I33" s="569"/>
      <c r="J33" s="570"/>
      <c r="K33" s="551"/>
      <c r="L33" s="551"/>
      <c r="M33" s="551"/>
      <c r="N33" s="551"/>
      <c r="O33" s="551"/>
      <c r="P33" s="551"/>
      <c r="Q33" s="551"/>
      <c r="R33" s="551"/>
      <c r="S33" s="551"/>
      <c r="V33" s="180" t="s">
        <v>88</v>
      </c>
      <c r="W33" s="183"/>
      <c r="X33" s="182"/>
      <c r="Y33" s="181"/>
    </row>
    <row r="34" spans="1:25" ht="33.75" customHeight="1" x14ac:dyDescent="0.25">
      <c r="A34" s="519" t="s">
        <v>190</v>
      </c>
      <c r="B34" s="519"/>
      <c r="C34" s="519"/>
      <c r="D34" s="477" t="s">
        <v>191</v>
      </c>
      <c r="E34" s="477"/>
      <c r="F34" s="568"/>
      <c r="G34" s="568"/>
      <c r="H34" s="568"/>
      <c r="I34" s="569"/>
      <c r="J34" s="260" t="s">
        <v>199</v>
      </c>
      <c r="K34" s="477" t="s">
        <v>192</v>
      </c>
      <c r="L34" s="477"/>
      <c r="M34" s="571"/>
      <c r="N34" s="571"/>
      <c r="O34" s="571"/>
      <c r="P34" s="571"/>
      <c r="Q34" s="571"/>
      <c r="R34" s="572"/>
      <c r="S34" s="261" t="s">
        <v>200</v>
      </c>
      <c r="V34" s="180" t="s">
        <v>89</v>
      </c>
      <c r="W34" s="183"/>
      <c r="X34" s="181"/>
      <c r="Y34" s="181"/>
    </row>
    <row r="35" spans="1:25" ht="33.75" customHeight="1" x14ac:dyDescent="0.25">
      <c r="V35" s="180" t="s">
        <v>90</v>
      </c>
      <c r="W35" s="183"/>
      <c r="X35" s="181"/>
      <c r="Y35" s="181"/>
    </row>
    <row r="36" spans="1:25" ht="33.75" customHeight="1" x14ac:dyDescent="0.25">
      <c r="V36" s="180" t="s">
        <v>91</v>
      </c>
      <c r="W36" s="183"/>
      <c r="X36" s="181"/>
      <c r="Y36" s="181"/>
    </row>
    <row r="37" spans="1:25" ht="33.75" customHeight="1" x14ac:dyDescent="0.25">
      <c r="V37" s="180" t="s">
        <v>92</v>
      </c>
      <c r="W37" s="183"/>
      <c r="X37" s="181"/>
      <c r="Y37" s="181"/>
    </row>
    <row r="38" spans="1:25" ht="33.75" customHeight="1" x14ac:dyDescent="0.25">
      <c r="V38" s="180" t="s">
        <v>93</v>
      </c>
      <c r="W38" s="183"/>
      <c r="X38" s="181"/>
      <c r="Y38" s="181"/>
    </row>
    <row r="39" spans="1:25" ht="33.75" customHeight="1" x14ac:dyDescent="0.25">
      <c r="V39" s="180" t="s">
        <v>240</v>
      </c>
      <c r="W39" s="183"/>
      <c r="X39" s="181"/>
      <c r="Y39" s="181"/>
    </row>
    <row r="40" spans="1:25" ht="33.75" customHeight="1" x14ac:dyDescent="0.25">
      <c r="V40" s="180" t="s">
        <v>94</v>
      </c>
      <c r="W40" s="183"/>
      <c r="X40" s="181"/>
      <c r="Y40" s="181"/>
    </row>
    <row r="41" spans="1:25" ht="33.75" customHeight="1" x14ac:dyDescent="0.25">
      <c r="V41" s="180" t="s">
        <v>241</v>
      </c>
      <c r="W41" s="183"/>
      <c r="X41" s="181"/>
      <c r="Y41" s="181"/>
    </row>
    <row r="42" spans="1:25" ht="33.75" customHeight="1" x14ac:dyDescent="0.25">
      <c r="V42" s="180" t="s">
        <v>95</v>
      </c>
      <c r="W42" s="183"/>
      <c r="X42" s="181"/>
      <c r="Y42" s="181"/>
    </row>
    <row r="43" spans="1:25" ht="33.75" customHeight="1" x14ac:dyDescent="0.25">
      <c r="V43" s="180" t="s">
        <v>96</v>
      </c>
      <c r="W43" s="183"/>
      <c r="X43" s="181"/>
      <c r="Y43" s="181"/>
    </row>
    <row r="44" spans="1:25" ht="33.75" customHeight="1" x14ac:dyDescent="0.25">
      <c r="V44" s="180" t="s">
        <v>97</v>
      </c>
      <c r="W44" s="183"/>
      <c r="X44" s="181"/>
      <c r="Y44" s="181"/>
    </row>
    <row r="45" spans="1:25" ht="33.75" customHeight="1" x14ac:dyDescent="0.25">
      <c r="V45" s="180" t="s">
        <v>98</v>
      </c>
      <c r="W45" s="183"/>
      <c r="X45" s="181"/>
      <c r="Y45" s="181"/>
    </row>
    <row r="46" spans="1:25" ht="33.75" customHeight="1" x14ac:dyDescent="0.25">
      <c r="V46" s="180" t="s">
        <v>99</v>
      </c>
      <c r="W46" s="183"/>
      <c r="X46" s="181"/>
      <c r="Y46" s="181"/>
    </row>
    <row r="47" spans="1:25" ht="33.75" customHeight="1" x14ac:dyDescent="0.25">
      <c r="V47" s="180" t="s">
        <v>100</v>
      </c>
      <c r="W47" s="183"/>
      <c r="X47" s="181"/>
      <c r="Y47" s="186"/>
    </row>
    <row r="48" spans="1:25" ht="33.75" customHeight="1" x14ac:dyDescent="0.25">
      <c r="V48" s="180" t="s">
        <v>101</v>
      </c>
      <c r="W48" s="183"/>
      <c r="X48" s="181"/>
      <c r="Y48" s="187"/>
    </row>
    <row r="49" spans="22:25" ht="33.75" customHeight="1" x14ac:dyDescent="0.25">
      <c r="V49" s="180" t="s">
        <v>102</v>
      </c>
      <c r="W49" s="183"/>
      <c r="X49" s="181"/>
      <c r="Y49" s="188"/>
    </row>
    <row r="50" spans="22:25" ht="33.75" customHeight="1" x14ac:dyDescent="0.25">
      <c r="V50" s="180" t="s">
        <v>103</v>
      </c>
      <c r="W50" s="183"/>
      <c r="X50" s="181"/>
      <c r="Y50" s="181"/>
    </row>
    <row r="51" spans="22:25" ht="33.75" customHeight="1" x14ac:dyDescent="0.25">
      <c r="V51" s="180" t="s">
        <v>104</v>
      </c>
      <c r="W51" s="183"/>
      <c r="X51" s="181"/>
      <c r="Y51" s="181"/>
    </row>
    <row r="52" spans="22:25" ht="33.75" customHeight="1" x14ac:dyDescent="0.25">
      <c r="V52" s="180" t="s">
        <v>105</v>
      </c>
      <c r="W52" s="183"/>
      <c r="X52" s="181"/>
      <c r="Y52" s="181"/>
    </row>
    <row r="53" spans="22:25" ht="33.75" customHeight="1" x14ac:dyDescent="0.25">
      <c r="V53" s="180" t="s">
        <v>106</v>
      </c>
      <c r="W53" s="183"/>
      <c r="X53" s="181"/>
      <c r="Y53" s="181"/>
    </row>
    <row r="54" spans="22:25" ht="33.75" customHeight="1" x14ac:dyDescent="0.25">
      <c r="V54" s="180" t="s">
        <v>107</v>
      </c>
      <c r="W54" s="183"/>
      <c r="X54" s="181"/>
      <c r="Y54" s="181"/>
    </row>
    <row r="55" spans="22:25" ht="33.75" customHeight="1" x14ac:dyDescent="0.25">
      <c r="V55" s="180" t="s">
        <v>108</v>
      </c>
      <c r="W55" s="183"/>
      <c r="X55" s="181"/>
      <c r="Y55" s="181"/>
    </row>
    <row r="56" spans="22:25" ht="33.75" customHeight="1" x14ac:dyDescent="0.25">
      <c r="V56" s="180" t="s">
        <v>109</v>
      </c>
      <c r="W56" s="183"/>
      <c r="X56" s="181"/>
      <c r="Y56" s="181"/>
    </row>
    <row r="57" spans="22:25" ht="33.75" customHeight="1" x14ac:dyDescent="0.25">
      <c r="V57" s="180" t="s">
        <v>242</v>
      </c>
      <c r="W57" s="183"/>
      <c r="X57" s="181"/>
      <c r="Y57" s="181"/>
    </row>
    <row r="58" spans="22:25" ht="33.75" customHeight="1" x14ac:dyDescent="0.25">
      <c r="V58" s="180" t="s">
        <v>110</v>
      </c>
      <c r="W58" s="183"/>
      <c r="X58" s="181"/>
      <c r="Y58" s="181"/>
    </row>
    <row r="59" spans="22:25" ht="33.75" customHeight="1" x14ac:dyDescent="0.25">
      <c r="V59" s="180" t="s">
        <v>111</v>
      </c>
      <c r="W59" s="183"/>
      <c r="X59" s="181"/>
      <c r="Y59" s="181"/>
    </row>
    <row r="60" spans="22:25" ht="33.75" customHeight="1" x14ac:dyDescent="0.25">
      <c r="V60" s="180" t="s">
        <v>112</v>
      </c>
      <c r="W60" s="183"/>
      <c r="X60" s="181"/>
      <c r="Y60" s="181"/>
    </row>
    <row r="61" spans="22:25" ht="33.75" customHeight="1" x14ac:dyDescent="0.25">
      <c r="W61" s="183"/>
      <c r="X61" s="181"/>
      <c r="Y61" s="181"/>
    </row>
    <row r="62" spans="22:25" ht="33.75" customHeight="1" x14ac:dyDescent="0.2"/>
  </sheetData>
  <sheetProtection algorithmName="SHA-512" hashValue="VmAa7GLB8XONO2Rho1bIylruLf/OsiINDdRG4ph+qxN20cYdrTHira0mMwL2OQI6qCa3FNAzZI1bixtjc8vqEw==" saltValue="th0UO5WVnfYB5X6yrVXIww==" spinCount="100000" sheet="1" selectLockedCells="1" sort="0" autoFilter="0" pivotTables="0"/>
  <dataConsolidate/>
  <mergeCells count="104">
    <mergeCell ref="A33:C33"/>
    <mergeCell ref="E33:F33"/>
    <mergeCell ref="G33:I33"/>
    <mergeCell ref="J33:S33"/>
    <mergeCell ref="A34:C34"/>
    <mergeCell ref="D34:E34"/>
    <mergeCell ref="F34:I34"/>
    <mergeCell ref="K34:L34"/>
    <mergeCell ref="M34:R34"/>
    <mergeCell ref="C25:E25"/>
    <mergeCell ref="F25:H25"/>
    <mergeCell ref="J25:K25"/>
    <mergeCell ref="L25:M25"/>
    <mergeCell ref="O25:P25"/>
    <mergeCell ref="A32:C32"/>
    <mergeCell ref="D32:J32"/>
    <mergeCell ref="K32:L32"/>
    <mergeCell ref="M32:S32"/>
    <mergeCell ref="C27:E27"/>
    <mergeCell ref="F27:H27"/>
    <mergeCell ref="J27:K27"/>
    <mergeCell ref="L27:M27"/>
    <mergeCell ref="O27:P27"/>
    <mergeCell ref="Q27:R27"/>
    <mergeCell ref="A25:A27"/>
    <mergeCell ref="Q25:R25"/>
    <mergeCell ref="C26:E26"/>
    <mergeCell ref="F26:H26"/>
    <mergeCell ref="J26:K26"/>
    <mergeCell ref="L26:M26"/>
    <mergeCell ref="O26:P26"/>
    <mergeCell ref="Q26:R26"/>
    <mergeCell ref="A30:S31"/>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C12:J12"/>
    <mergeCell ref="K12:S12"/>
    <mergeCell ref="A9:B9"/>
    <mergeCell ref="D9:F9"/>
    <mergeCell ref="G9:S9"/>
    <mergeCell ref="A10:B10"/>
    <mergeCell ref="C10:J10"/>
    <mergeCell ref="K10:S10"/>
    <mergeCell ref="A13:B15"/>
    <mergeCell ref="C13:D13"/>
    <mergeCell ref="E13:J13"/>
    <mergeCell ref="K13:L14"/>
    <mergeCell ref="M13:S14"/>
    <mergeCell ref="C14:D14"/>
    <mergeCell ref="E14:J14"/>
    <mergeCell ref="C15:D15"/>
    <mergeCell ref="E15:S15"/>
    <mergeCell ref="A11:B11"/>
    <mergeCell ref="D11:F11"/>
    <mergeCell ref="G11:S11"/>
    <mergeCell ref="A12:B12"/>
    <mergeCell ref="A1:S2"/>
    <mergeCell ref="L6:S6"/>
    <mergeCell ref="A7:B7"/>
    <mergeCell ref="D7:F7"/>
    <mergeCell ref="G7:S7"/>
    <mergeCell ref="A8:B8"/>
    <mergeCell ref="C8:J8"/>
    <mergeCell ref="K8:L8"/>
    <mergeCell ref="M8:S8"/>
    <mergeCell ref="A4:B4"/>
    <mergeCell ref="C4:I4"/>
    <mergeCell ref="J4:J6"/>
    <mergeCell ref="L4:S4"/>
    <mergeCell ref="A5:B5"/>
    <mergeCell ref="C5:I5"/>
    <mergeCell ref="L5:S5"/>
    <mergeCell ref="A6:B6"/>
    <mergeCell ref="C6:I6"/>
  </mergeCells>
  <phoneticPr fontId="1"/>
  <dataValidations xWindow="447" yWindow="523" count="19">
    <dataValidation type="list" allowBlank="1" showInputMessage="1" showErrorMessage="1" prompt="令和4年9月1日時点の組織形態を選択してください。" sqref="C6:I6">
      <formula1>"法人,個人事業者,創業予定者"</formula1>
    </dataValidation>
    <dataValidation allowBlank="1" showErrorMessage="1" promptTitle="主要取引先を上位３位記入してください" prompt="　" sqref="C25:E25"/>
    <dataValidation type="list" allowBlank="1" showInputMessage="1" showErrorMessage="1" promptTitle="都県を選択してください" prompt="首都圏（関東地方１都６県＋山梨県）であれば申請可能です。" sqref="G33:I33">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2:J32"/>
    <dataValidation imeMode="fullKatakana" allowBlank="1" showInputMessage="1" showErrorMessage="1" sqref="C4:I4 L4:S4 E13:J13"/>
    <dataValidation imeMode="halfAlpha" allowBlank="1" showInputMessage="1" showErrorMessage="1" sqref="E16"/>
    <dataValidation allowBlank="1" showInputMessage="1" showErrorMessage="1" prompt="区市町村以下を記入してください。" sqref="J33:S33"/>
    <dataValidation allowBlank="1" showErrorMessage="1" sqref="G11:S11"/>
    <dataValidation type="custom" imeMode="halfAlpha" allowBlank="1" showInputMessage="1" showErrorMessage="1" sqref="F27:H27 L27:M27 Q27:R27">
      <formula1>LENB(F27)=LEN(F27)</formula1>
    </dataValidation>
    <dataValidation imeMode="hiragana" allowBlank="1" showInputMessage="1" showErrorMessage="1" prompt="本店所在地と同じ場合は「同上」と記入してください。" sqref="G9:S9"/>
    <dataValidation imeMode="hiragana" allowBlank="1" showInputMessage="1" showErrorMessage="1" prompt="和暦で年月日を記入してください。" sqref="G17:J18"/>
    <dataValidation allowBlank="1" showInputMessage="1" showErrorMessage="1" prompt="個人事業者は「屋号」ではなく「代表者名」を記入してください。" sqref="C5:I5"/>
    <dataValidation imeMode="disabled" allowBlank="1" showInputMessage="1" showErrorMessage="1" sqref="D11:F11 Q22:R26 E15:S15 D9:F9 C10:J10 F26:H26 C8:J8 C12:J12 M8:S8 D7:F7 M17:R17 P18:R18 C19:F19 R19 L25:M26 M32:S32 E33:F33"/>
    <dataValidation imeMode="disabled" allowBlank="1" showInputMessage="1" showErrorMessage="1" prompt="従業員は、派遣社員やアルバイトを含めた全ての従業員を指します。" sqref="M19:N19"/>
    <dataValidation type="list" allowBlank="1" showInputMessage="1" showErrorMessage="1" sqref="M20:S20">
      <formula1>$V$1:$Y$1</formula1>
    </dataValidation>
    <dataValidation type="list" allowBlank="1" showInputMessage="1" showErrorMessage="1" prompt="大分類から先に選択してください。" sqref="M21:S21">
      <formula1>INDIRECT($M$20)</formula1>
    </dataValidation>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dataValidation imeMode="disabled" allowBlank="1" showInputMessage="1" showErrorMessage="1" prompt="直近の決算書記載の売上高を記入してください。_x000a_売上未計上の場合は記入不要です。" sqref="F25:H25"/>
    <dataValidation allowBlank="1" showInputMessage="1" showErrorMessage="1" prompt="連絡担当者は、申請事業者の役員・従業員に限ります。" sqref="E14:J14"/>
  </dataValidations>
  <pageMargins left="0.59055118110236227" right="0.19685039370078741" top="0.39370078740157483" bottom="0.39370078740157483" header="0.31496062992125984" footer="0.19685039370078741"/>
  <pageSetup paperSize="9" scale="80" fitToWidth="0" fitToHeight="0" orientation="portrait" r:id="rId1"/>
  <headerFoot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F57"/>
  <sheetViews>
    <sheetView showWhiteSpace="0" view="pageBreakPreview" zoomScaleNormal="100" zoomScaleSheetLayoutView="100" workbookViewId="0">
      <selection activeCell="A5" sqref="A5"/>
    </sheetView>
  </sheetViews>
  <sheetFormatPr defaultColWidth="9" defaultRowHeight="12" x14ac:dyDescent="0.2"/>
  <cols>
    <col min="1" max="1" width="5.36328125" style="44" customWidth="1"/>
    <col min="2" max="2" width="16.26953125" style="44" customWidth="1"/>
    <col min="3" max="3" width="23.6328125" style="44" customWidth="1"/>
    <col min="4" max="4" width="24.1796875" style="44" customWidth="1"/>
    <col min="5" max="5" width="12.90625" style="44" customWidth="1"/>
    <col min="6" max="6" width="14.90625" style="44" customWidth="1"/>
    <col min="7" max="7" width="6.08984375" style="44" customWidth="1"/>
    <col min="8" max="8" width="3.08984375" style="44" customWidth="1"/>
    <col min="9" max="9" width="9" style="44" customWidth="1"/>
    <col min="10" max="11" width="9" style="44"/>
    <col min="12" max="12" width="11.26953125" style="44" customWidth="1"/>
    <col min="13" max="13" width="9.453125" style="44" customWidth="1"/>
    <col min="14" max="14" width="6.26953125" style="44" customWidth="1"/>
    <col min="15" max="16384" width="9" style="44"/>
  </cols>
  <sheetData>
    <row r="1" spans="1:6" ht="15" customHeight="1" x14ac:dyDescent="0.2">
      <c r="A1" s="189" t="s">
        <v>217</v>
      </c>
      <c r="B1" s="190"/>
      <c r="C1" s="190"/>
      <c r="D1" s="190"/>
      <c r="E1" s="190"/>
      <c r="F1" s="190"/>
    </row>
    <row r="2" spans="1:6" ht="15" customHeight="1" x14ac:dyDescent="0.2">
      <c r="A2" s="191" t="s">
        <v>219</v>
      </c>
      <c r="B2" s="190"/>
      <c r="C2" s="190"/>
      <c r="D2" s="190"/>
      <c r="E2" s="190"/>
      <c r="F2" s="190"/>
    </row>
    <row r="3" spans="1:6" ht="30" customHeight="1" x14ac:dyDescent="0.2">
      <c r="A3" s="576" t="s">
        <v>374</v>
      </c>
      <c r="B3" s="576"/>
      <c r="C3" s="576"/>
      <c r="D3" s="576"/>
      <c r="E3" s="576"/>
      <c r="F3" s="576"/>
    </row>
    <row r="4" spans="1:6" ht="30" customHeight="1" x14ac:dyDescent="0.2">
      <c r="A4" s="290" t="s">
        <v>244</v>
      </c>
      <c r="B4" s="291" t="s">
        <v>146</v>
      </c>
      <c r="C4" s="291" t="s">
        <v>147</v>
      </c>
      <c r="D4" s="291" t="s">
        <v>148</v>
      </c>
      <c r="E4" s="291" t="s">
        <v>52</v>
      </c>
      <c r="F4" s="290" t="s">
        <v>226</v>
      </c>
    </row>
    <row r="5" spans="1:6" ht="30" customHeight="1" x14ac:dyDescent="0.2">
      <c r="A5" s="312"/>
      <c r="B5" s="313"/>
      <c r="C5" s="313"/>
      <c r="D5" s="313"/>
      <c r="E5" s="362"/>
      <c r="F5" s="314"/>
    </row>
    <row r="6" spans="1:6" ht="30" customHeight="1" x14ac:dyDescent="0.2">
      <c r="A6" s="312"/>
      <c r="B6" s="313"/>
      <c r="C6" s="313"/>
      <c r="D6" s="313"/>
      <c r="E6" s="362"/>
      <c r="F6" s="314"/>
    </row>
    <row r="7" spans="1:6" ht="30" customHeight="1" x14ac:dyDescent="0.2">
      <c r="A7" s="312"/>
      <c r="B7" s="313"/>
      <c r="C7" s="313"/>
      <c r="D7" s="313"/>
      <c r="E7" s="362"/>
      <c r="F7" s="314"/>
    </row>
    <row r="8" spans="1:6" ht="30" customHeight="1" x14ac:dyDescent="0.2">
      <c r="A8" s="312"/>
      <c r="B8" s="313"/>
      <c r="C8" s="313"/>
      <c r="D8" s="313"/>
      <c r="E8" s="362"/>
      <c r="F8" s="314"/>
    </row>
    <row r="9" spans="1:6" ht="30" customHeight="1" x14ac:dyDescent="0.2">
      <c r="A9" s="312"/>
      <c r="B9" s="313"/>
      <c r="C9" s="313"/>
      <c r="D9" s="313"/>
      <c r="E9" s="362"/>
      <c r="F9" s="314"/>
    </row>
    <row r="10" spans="1:6" ht="20" customHeight="1" x14ac:dyDescent="0.2">
      <c r="A10" s="292" t="s">
        <v>220</v>
      </c>
      <c r="B10" s="293"/>
      <c r="C10" s="293"/>
      <c r="D10" s="293"/>
      <c r="E10" s="293"/>
      <c r="F10" s="293"/>
    </row>
    <row r="11" spans="1:6" ht="30" customHeight="1" x14ac:dyDescent="0.2">
      <c r="A11" s="577" t="s">
        <v>407</v>
      </c>
      <c r="B11" s="578"/>
      <c r="C11" s="578"/>
      <c r="D11" s="578"/>
      <c r="E11" s="578"/>
      <c r="F11" s="578"/>
    </row>
    <row r="12" spans="1:6" ht="30" customHeight="1" x14ac:dyDescent="0.2">
      <c r="A12" s="290" t="s">
        <v>244</v>
      </c>
      <c r="B12" s="291" t="s">
        <v>146</v>
      </c>
      <c r="C12" s="291" t="s">
        <v>147</v>
      </c>
      <c r="D12" s="291" t="s">
        <v>148</v>
      </c>
      <c r="E12" s="291" t="s">
        <v>52</v>
      </c>
      <c r="F12" s="290" t="s">
        <v>226</v>
      </c>
    </row>
    <row r="13" spans="1:6" ht="30" customHeight="1" x14ac:dyDescent="0.2">
      <c r="A13" s="312"/>
      <c r="B13" s="313"/>
      <c r="C13" s="313"/>
      <c r="D13" s="313"/>
      <c r="E13" s="362"/>
      <c r="F13" s="314"/>
    </row>
    <row r="14" spans="1:6" ht="30" customHeight="1" x14ac:dyDescent="0.2">
      <c r="A14" s="312"/>
      <c r="B14" s="313"/>
      <c r="C14" s="313"/>
      <c r="D14" s="313"/>
      <c r="E14" s="362"/>
      <c r="F14" s="314"/>
    </row>
    <row r="15" spans="1:6" ht="30" customHeight="1" x14ac:dyDescent="0.2">
      <c r="A15" s="312"/>
      <c r="B15" s="313"/>
      <c r="C15" s="313"/>
      <c r="D15" s="313"/>
      <c r="E15" s="362"/>
      <c r="F15" s="314"/>
    </row>
    <row r="16" spans="1:6" ht="30" customHeight="1" x14ac:dyDescent="0.2">
      <c r="A16" s="312"/>
      <c r="B16" s="313"/>
      <c r="C16" s="313"/>
      <c r="D16" s="313"/>
      <c r="E16" s="362"/>
      <c r="F16" s="314"/>
    </row>
    <row r="17" spans="1:6" ht="30" customHeight="1" x14ac:dyDescent="0.2">
      <c r="A17" s="312"/>
      <c r="B17" s="313"/>
      <c r="C17" s="313"/>
      <c r="D17" s="313"/>
      <c r="E17" s="362"/>
      <c r="F17" s="314"/>
    </row>
    <row r="18" spans="1:6" ht="9.5" customHeight="1" x14ac:dyDescent="0.2">
      <c r="A18" s="283"/>
      <c r="B18" s="283"/>
      <c r="C18" s="283"/>
      <c r="D18" s="283"/>
      <c r="E18" s="283"/>
      <c r="F18" s="283"/>
    </row>
    <row r="19" spans="1:6" ht="15" customHeight="1" x14ac:dyDescent="0.2">
      <c r="A19" s="294" t="s">
        <v>218</v>
      </c>
      <c r="B19" s="295"/>
      <c r="C19" s="295"/>
      <c r="D19" s="295"/>
      <c r="E19" s="295"/>
      <c r="F19" s="295"/>
    </row>
    <row r="20" spans="1:6" ht="30" customHeight="1" x14ac:dyDescent="0.2">
      <c r="A20" s="579" t="s">
        <v>408</v>
      </c>
      <c r="B20" s="579"/>
      <c r="C20" s="579"/>
      <c r="D20" s="579"/>
      <c r="E20" s="579"/>
      <c r="F20" s="579"/>
    </row>
    <row r="21" spans="1:6" ht="30" customHeight="1" x14ac:dyDescent="0.2">
      <c r="A21" s="296" t="s">
        <v>245</v>
      </c>
      <c r="B21" s="580" t="s">
        <v>58</v>
      </c>
      <c r="C21" s="581"/>
      <c r="D21" s="581"/>
      <c r="E21" s="582"/>
      <c r="F21" s="297" t="s">
        <v>160</v>
      </c>
    </row>
    <row r="22" spans="1:6" ht="30" customHeight="1" x14ac:dyDescent="0.2">
      <c r="A22" s="312"/>
      <c r="B22" s="573"/>
      <c r="C22" s="583"/>
      <c r="D22" s="583"/>
      <c r="E22" s="574"/>
      <c r="F22" s="315"/>
    </row>
    <row r="23" spans="1:6" ht="30" customHeight="1" x14ac:dyDescent="0.2">
      <c r="A23" s="312"/>
      <c r="B23" s="573"/>
      <c r="C23" s="583"/>
      <c r="D23" s="583"/>
      <c r="E23" s="574"/>
      <c r="F23" s="315"/>
    </row>
    <row r="24" spans="1:6" ht="30" customHeight="1" x14ac:dyDescent="0.2">
      <c r="A24" s="312"/>
      <c r="B24" s="573"/>
      <c r="C24" s="583"/>
      <c r="D24" s="583"/>
      <c r="E24" s="574"/>
      <c r="F24" s="315"/>
    </row>
    <row r="25" spans="1:6" ht="30" customHeight="1" x14ac:dyDescent="0.2">
      <c r="A25" s="312"/>
      <c r="B25" s="573"/>
      <c r="C25" s="583"/>
      <c r="D25" s="583"/>
      <c r="E25" s="574"/>
      <c r="F25" s="315"/>
    </row>
    <row r="26" spans="1:6" ht="10" customHeight="1" x14ac:dyDescent="0.2">
      <c r="A26" s="298"/>
      <c r="B26" s="298"/>
      <c r="C26" s="298"/>
      <c r="D26" s="298"/>
      <c r="E26" s="298"/>
      <c r="F26" s="298"/>
    </row>
    <row r="27" spans="1:6" ht="15" customHeight="1" x14ac:dyDescent="0.2">
      <c r="A27" s="299" t="s">
        <v>221</v>
      </c>
      <c r="B27" s="300"/>
      <c r="C27" s="300"/>
      <c r="D27" s="300"/>
      <c r="E27" s="300"/>
      <c r="F27" s="300"/>
    </row>
    <row r="28" spans="1:6" ht="15" customHeight="1" x14ac:dyDescent="0.2">
      <c r="A28" s="584" t="s">
        <v>409</v>
      </c>
      <c r="B28" s="584"/>
      <c r="C28" s="584"/>
      <c r="D28" s="584"/>
      <c r="E28" s="584"/>
      <c r="F28" s="584"/>
    </row>
    <row r="29" spans="1:6" ht="30" customHeight="1" x14ac:dyDescent="0.2">
      <c r="A29" s="301" t="s">
        <v>245</v>
      </c>
      <c r="B29" s="297" t="s">
        <v>166</v>
      </c>
      <c r="C29" s="580" t="s">
        <v>167</v>
      </c>
      <c r="D29" s="582"/>
      <c r="E29" s="575" t="s">
        <v>149</v>
      </c>
      <c r="F29" s="575"/>
    </row>
    <row r="30" spans="1:6" ht="30" customHeight="1" x14ac:dyDescent="0.2">
      <c r="A30" s="312"/>
      <c r="B30" s="316"/>
      <c r="C30" s="573"/>
      <c r="D30" s="574"/>
      <c r="E30" s="573"/>
      <c r="F30" s="574"/>
    </row>
    <row r="31" spans="1:6" ht="30" customHeight="1" x14ac:dyDescent="0.2">
      <c r="A31" s="312"/>
      <c r="B31" s="316"/>
      <c r="C31" s="573"/>
      <c r="D31" s="574"/>
      <c r="E31" s="573"/>
      <c r="F31" s="574"/>
    </row>
    <row r="32" spans="1:6" ht="30" customHeight="1" x14ac:dyDescent="0.2">
      <c r="A32" s="312"/>
      <c r="B32" s="316"/>
      <c r="C32" s="573"/>
      <c r="D32" s="574"/>
      <c r="E32" s="573"/>
      <c r="F32" s="574"/>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sheetData>
  <sheetProtection algorithmName="SHA-512" hashValue="x91s/kO4UKNfSVofWFYzYOKhObWhb93BBQ6bJsL98wfBmfS43bLzGUi4hg+SL3B8XuyIImGxEOpGacPgjDF74A==" saltValue="Fs/AzrYLzQCkLoZdSc6aUQ==" spinCount="100000" sheet="1" formatCells="0" formatRows="0" insertRows="0" deleteRows="0" selectLockedCells="1"/>
  <mergeCells count="17">
    <mergeCell ref="B23:E23"/>
    <mergeCell ref="B24:E24"/>
    <mergeCell ref="B25:E25"/>
    <mergeCell ref="A28:F28"/>
    <mergeCell ref="C29:D29"/>
    <mergeCell ref="A3:F3"/>
    <mergeCell ref="A11:F11"/>
    <mergeCell ref="A20:F20"/>
    <mergeCell ref="B21:E21"/>
    <mergeCell ref="B22:E22"/>
    <mergeCell ref="C31:D31"/>
    <mergeCell ref="E31:F31"/>
    <mergeCell ref="C32:D32"/>
    <mergeCell ref="E32:F32"/>
    <mergeCell ref="E29:F29"/>
    <mergeCell ref="C30:D30"/>
    <mergeCell ref="E30:F30"/>
  </mergeCells>
  <phoneticPr fontId="1"/>
  <dataValidations count="7">
    <dataValidation type="list" allowBlank="1" showInputMessage="1" showErrorMessage="1" prompt="本助成事業の申請テーマとの関連の有無を選択してください。" sqref="F5">
      <formula1>"選択してください,有,無"</formula1>
    </dataValidation>
    <dataValidation type="list" allowBlank="1" showInputMessage="1" showErrorMessage="1" prompt="現在の利用状況を選択してください。" sqref="F22">
      <formula1>"選択してください,利用中,利用終了"</formula1>
    </dataValidation>
    <dataValidation type="custom" imeMode="halfAlpha" allowBlank="1" showInputMessage="1" showErrorMessage="1" sqref="E5:E9 E13:E17">
      <formula1>LENB(E5)=LEN(E5)</formula1>
    </dataValidation>
    <dataValidation type="list" allowBlank="1" showInputMessage="1" showErrorMessage="1" prompt="現在の利用状況を選択してください。" sqref="F23:F25">
      <formula1>"利用中,利用終了"</formula1>
    </dataValidation>
    <dataValidation type="list" allowBlank="1" showInputMessage="1" showErrorMessage="1" prompt="本助成事業の申請テーマとの関連の有無を選択してください。" sqref="F6:F9 F13:F17">
      <formula1>"有,無"</formula1>
    </dataValidation>
    <dataValidation type="list" allowBlank="1" showInputMessage="1" showErrorMessage="1" sqref="A5:A9 A13:A17 A30:A32">
      <formula1>"R4,R3,R2,R1,H30,H29,H28"</formula1>
    </dataValidation>
    <dataValidation type="list" allowBlank="1" showInputMessage="1" showErrorMessage="1" sqref="A22:A25">
      <formula1>"R4,R3,R2,R1,H30"</formula1>
    </dataValidation>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X27"/>
  <sheetViews>
    <sheetView view="pageBreakPreview" zoomScaleNormal="110" zoomScaleSheetLayoutView="100" workbookViewId="0">
      <selection activeCell="B5" sqref="B5"/>
    </sheetView>
  </sheetViews>
  <sheetFormatPr defaultColWidth="9" defaultRowHeight="15" customHeight="1" x14ac:dyDescent="0.2"/>
  <cols>
    <col min="1" max="1" width="4.08984375" style="1" customWidth="1"/>
    <col min="2" max="2" width="35.6328125" style="1" customWidth="1"/>
    <col min="3" max="4" width="7.36328125" style="1" customWidth="1"/>
    <col min="5" max="5" width="18.453125" style="1" customWidth="1"/>
    <col min="6" max="6" width="12.453125" style="1" customWidth="1"/>
    <col min="7" max="7" width="11.6328125" style="1" bestFit="1" customWidth="1"/>
    <col min="8" max="11" width="9" style="1"/>
    <col min="12" max="12" width="11.26953125" style="1" customWidth="1"/>
    <col min="13" max="13" width="9.453125" style="1" customWidth="1"/>
    <col min="14" max="14" width="6.26953125" style="1" customWidth="1"/>
    <col min="15" max="16384" width="9" style="1"/>
  </cols>
  <sheetData>
    <row r="1" spans="1:24" ht="15.5" customHeight="1" x14ac:dyDescent="0.2">
      <c r="A1" s="9" t="s">
        <v>222</v>
      </c>
      <c r="B1" s="9"/>
      <c r="C1" s="9"/>
      <c r="D1" s="9"/>
      <c r="E1" s="9"/>
      <c r="F1" s="9"/>
      <c r="G1" s="9"/>
    </row>
    <row r="2" spans="1:24" ht="68.5" customHeight="1" x14ac:dyDescent="0.2">
      <c r="A2" s="586" t="s">
        <v>375</v>
      </c>
      <c r="B2" s="586"/>
      <c r="C2" s="586"/>
      <c r="D2" s="586"/>
      <c r="E2" s="586"/>
      <c r="F2" s="586"/>
      <c r="G2" s="586"/>
    </row>
    <row r="3" spans="1:24" ht="14" customHeight="1" x14ac:dyDescent="0.2">
      <c r="A3" s="16"/>
      <c r="B3" s="43"/>
      <c r="C3" s="43"/>
      <c r="D3" s="43"/>
      <c r="E3" s="43"/>
      <c r="F3" s="43"/>
      <c r="G3" s="23" t="s">
        <v>402</v>
      </c>
    </row>
    <row r="4" spans="1:24" ht="30" customHeight="1" x14ac:dyDescent="0.2">
      <c r="A4" s="124" t="s">
        <v>172</v>
      </c>
      <c r="B4" s="125" t="s">
        <v>201</v>
      </c>
      <c r="C4" s="125" t="s">
        <v>193</v>
      </c>
      <c r="D4" s="125" t="s">
        <v>194</v>
      </c>
      <c r="E4" s="126" t="s">
        <v>282</v>
      </c>
      <c r="F4" s="125" t="s">
        <v>19</v>
      </c>
      <c r="G4" s="127" t="s">
        <v>202</v>
      </c>
      <c r="H4" s="3"/>
      <c r="I4" s="3"/>
      <c r="J4" s="3"/>
      <c r="K4" s="3"/>
      <c r="L4" s="3"/>
      <c r="M4" s="3"/>
      <c r="N4" s="3"/>
      <c r="O4" s="3"/>
      <c r="P4" s="3"/>
      <c r="Q4" s="3"/>
      <c r="R4" s="3"/>
      <c r="S4" s="3"/>
      <c r="T4" s="3"/>
      <c r="U4" s="3"/>
      <c r="V4" s="3"/>
      <c r="W4" s="3"/>
      <c r="X4" s="3"/>
    </row>
    <row r="5" spans="1:24" ht="30" customHeight="1" x14ac:dyDescent="0.2">
      <c r="A5" s="302">
        <f>ROW()-ROW(テーブル17[[#Headers],[No.]])</f>
        <v>1</v>
      </c>
      <c r="B5" s="317"/>
      <c r="C5" s="318"/>
      <c r="D5" s="318"/>
      <c r="E5" s="318"/>
      <c r="F5" s="319"/>
      <c r="G5" s="320" t="str">
        <f>IFERROR(テーブル17[[#This Row],[持ち株数]]/$F$17,"")</f>
        <v/>
      </c>
      <c r="H5" s="3"/>
      <c r="I5" s="3"/>
      <c r="J5" s="3"/>
      <c r="K5" s="3"/>
      <c r="L5" s="3"/>
      <c r="M5" s="3"/>
      <c r="N5" s="3"/>
      <c r="O5" s="3"/>
      <c r="P5" s="3"/>
      <c r="Q5" s="3"/>
      <c r="R5" s="3"/>
      <c r="S5" s="3"/>
      <c r="T5" s="3"/>
      <c r="U5" s="3"/>
      <c r="V5" s="3"/>
      <c r="W5" s="3"/>
      <c r="X5" s="3"/>
    </row>
    <row r="6" spans="1:24" ht="30" customHeight="1" x14ac:dyDescent="0.2">
      <c r="A6" s="302">
        <f>ROW()-ROW(テーブル17[[#Headers],[No.]])</f>
        <v>2</v>
      </c>
      <c r="B6" s="317"/>
      <c r="C6" s="318"/>
      <c r="D6" s="318"/>
      <c r="E6" s="318"/>
      <c r="F6" s="319"/>
      <c r="G6" s="320" t="str">
        <f>IFERROR(テーブル17[[#This Row],[持ち株数]]/$F$17,"")</f>
        <v/>
      </c>
      <c r="H6" s="3"/>
      <c r="I6" s="3"/>
      <c r="J6" s="3"/>
      <c r="K6" s="3"/>
      <c r="L6" s="3"/>
      <c r="M6" s="3"/>
      <c r="N6" s="3"/>
      <c r="O6" s="3"/>
      <c r="P6" s="3"/>
      <c r="Q6" s="3"/>
      <c r="R6" s="3"/>
      <c r="S6" s="3"/>
      <c r="T6" s="3"/>
      <c r="U6" s="3"/>
      <c r="V6" s="3"/>
      <c r="W6" s="3"/>
      <c r="X6" s="3"/>
    </row>
    <row r="7" spans="1:24" ht="30" customHeight="1" x14ac:dyDescent="0.2">
      <c r="A7" s="302">
        <f>ROW()-ROW(テーブル17[[#Headers],[No.]])</f>
        <v>3</v>
      </c>
      <c r="B7" s="317"/>
      <c r="C7" s="318"/>
      <c r="D7" s="318"/>
      <c r="E7" s="318"/>
      <c r="F7" s="319"/>
      <c r="G7" s="320" t="str">
        <f>IFERROR(テーブル17[[#This Row],[持ち株数]]/$F$17,"")</f>
        <v/>
      </c>
      <c r="I7" s="3"/>
      <c r="J7" s="3"/>
      <c r="K7" s="3"/>
      <c r="L7" s="3"/>
      <c r="M7" s="3"/>
      <c r="N7" s="3"/>
      <c r="O7" s="3"/>
      <c r="P7" s="3"/>
      <c r="Q7" s="3"/>
      <c r="R7" s="3"/>
      <c r="S7" s="3"/>
      <c r="T7" s="3"/>
      <c r="U7" s="3"/>
      <c r="V7" s="3"/>
      <c r="W7" s="3"/>
      <c r="X7" s="3"/>
    </row>
    <row r="8" spans="1:24" ht="30" customHeight="1" x14ac:dyDescent="0.2">
      <c r="A8" s="302">
        <f>ROW()-ROW(テーブル17[[#Headers],[No.]])</f>
        <v>4</v>
      </c>
      <c r="B8" s="317"/>
      <c r="C8" s="318"/>
      <c r="D8" s="318"/>
      <c r="E8" s="318"/>
      <c r="F8" s="319"/>
      <c r="G8" s="320" t="str">
        <f>IFERROR(テーブル17[[#This Row],[持ち株数]]/$F$17,"")</f>
        <v/>
      </c>
    </row>
    <row r="9" spans="1:24" ht="30" customHeight="1" x14ac:dyDescent="0.2">
      <c r="A9" s="302">
        <f>ROW()-ROW(テーブル17[[#Headers],[No.]])</f>
        <v>5</v>
      </c>
      <c r="B9" s="317"/>
      <c r="C9" s="318"/>
      <c r="D9" s="318"/>
      <c r="E9" s="318"/>
      <c r="F9" s="319"/>
      <c r="G9" s="320" t="str">
        <f>IFERROR(テーブル17[[#This Row],[持ち株数]]/$F$17,"")</f>
        <v/>
      </c>
    </row>
    <row r="10" spans="1:24" ht="30" customHeight="1" x14ac:dyDescent="0.2">
      <c r="A10" s="302">
        <f>ROW()-ROW(テーブル17[[#Headers],[No.]])</f>
        <v>6</v>
      </c>
      <c r="B10" s="317"/>
      <c r="C10" s="318"/>
      <c r="D10" s="318"/>
      <c r="E10" s="318"/>
      <c r="F10" s="319"/>
      <c r="G10" s="320" t="str">
        <f>IFERROR(テーブル17[[#This Row],[持ち株数]]/$F$17,"")</f>
        <v/>
      </c>
    </row>
    <row r="11" spans="1:24" ht="30" customHeight="1" x14ac:dyDescent="0.2">
      <c r="A11" s="302">
        <f>ROW()-ROW(テーブル17[[#Headers],[No.]])</f>
        <v>7</v>
      </c>
      <c r="B11" s="317"/>
      <c r="C11" s="318"/>
      <c r="D11" s="318"/>
      <c r="E11" s="318"/>
      <c r="F11" s="319"/>
      <c r="G11" s="320" t="str">
        <f>IFERROR(テーブル17[[#This Row],[持ち株数]]/$F$17,"")</f>
        <v/>
      </c>
    </row>
    <row r="12" spans="1:24" ht="30" customHeight="1" x14ac:dyDescent="0.2">
      <c r="A12" s="302">
        <f>ROW()-ROW(テーブル17[[#Headers],[No.]])</f>
        <v>8</v>
      </c>
      <c r="B12" s="317"/>
      <c r="C12" s="318"/>
      <c r="D12" s="318"/>
      <c r="E12" s="318"/>
      <c r="F12" s="319"/>
      <c r="G12" s="320" t="str">
        <f>IFERROR(テーブル17[[#This Row],[持ち株数]]/$F$17,"")</f>
        <v/>
      </c>
    </row>
    <row r="13" spans="1:24" ht="30" customHeight="1" x14ac:dyDescent="0.2">
      <c r="A13" s="302">
        <f>ROW()-ROW(テーブル17[[#Headers],[No.]])</f>
        <v>9</v>
      </c>
      <c r="B13" s="317"/>
      <c r="C13" s="318"/>
      <c r="D13" s="318"/>
      <c r="E13" s="318"/>
      <c r="F13" s="319"/>
      <c r="G13" s="320" t="str">
        <f>IFERROR(テーブル17[[#This Row],[持ち株数]]/$F$17,"")</f>
        <v/>
      </c>
    </row>
    <row r="14" spans="1:24" ht="30" customHeight="1" x14ac:dyDescent="0.2">
      <c r="A14" s="302">
        <f>ROW()-ROW(テーブル17[[#Headers],[No.]])</f>
        <v>10</v>
      </c>
      <c r="B14" s="317"/>
      <c r="C14" s="318"/>
      <c r="D14" s="318"/>
      <c r="E14" s="318"/>
      <c r="F14" s="319"/>
      <c r="G14" s="320" t="str">
        <f>IFERROR(テーブル17[[#This Row],[持ち株数]]/$F$17,"")</f>
        <v/>
      </c>
    </row>
    <row r="15" spans="1:24" ht="30" customHeight="1" x14ac:dyDescent="0.2">
      <c r="A15" s="302">
        <f>ROW()-ROW(テーブル17[[#Headers],[No.]])</f>
        <v>11</v>
      </c>
      <c r="B15" s="317"/>
      <c r="C15" s="318"/>
      <c r="D15" s="318"/>
      <c r="E15" s="318"/>
      <c r="F15" s="319"/>
      <c r="G15" s="320" t="str">
        <f>IFERROR(テーブル17[[#This Row],[持ち株数]]/$F$17,"")</f>
        <v/>
      </c>
    </row>
    <row r="16" spans="1:24" ht="30" customHeight="1" thickBot="1" x14ac:dyDescent="0.25">
      <c r="A16" s="303" t="s">
        <v>195</v>
      </c>
      <c r="B16" s="304" t="s">
        <v>20</v>
      </c>
      <c r="C16" s="305"/>
      <c r="D16" s="305"/>
      <c r="E16" s="305"/>
      <c r="F16" s="321"/>
      <c r="G16" s="322" t="str">
        <f>IFERROR(テーブル17[[#This Row],[持ち株数]]/$F$17,"")</f>
        <v/>
      </c>
    </row>
    <row r="17" spans="1:9" ht="30" customHeight="1" thickTop="1" x14ac:dyDescent="0.2">
      <c r="A17" s="587" t="s">
        <v>21</v>
      </c>
      <c r="B17" s="587"/>
      <c r="C17" s="587"/>
      <c r="D17" s="587"/>
      <c r="E17" s="587"/>
      <c r="F17" s="323" t="str">
        <f>IF(SUBTOTAL(109,テーブル17[持ち株数])=0,"",SUBTOTAL(109,テーブル17[持ち株数]))</f>
        <v/>
      </c>
      <c r="G17" s="324" t="str">
        <f>IF(SUBTOTAL(109,テーブル17[持ち株比率])=0,"",SUBTOTAL(109,テーブル17[持ち株比率]))</f>
        <v/>
      </c>
    </row>
    <row r="18" spans="1:9" ht="30" customHeight="1" x14ac:dyDescent="0.2">
      <c r="A18" s="588" t="s">
        <v>330</v>
      </c>
      <c r="B18" s="589"/>
      <c r="C18" s="589"/>
      <c r="D18" s="589"/>
      <c r="E18" s="589"/>
      <c r="F18" s="589"/>
      <c r="G18" s="590"/>
    </row>
    <row r="19" spans="1:9" ht="66.5" customHeight="1" x14ac:dyDescent="0.2">
      <c r="A19" s="591"/>
      <c r="B19" s="592"/>
      <c r="C19" s="592"/>
      <c r="D19" s="592"/>
      <c r="E19" s="592"/>
      <c r="F19" s="592"/>
      <c r="G19" s="593"/>
    </row>
    <row r="20" spans="1:9" ht="9.5" customHeight="1" x14ac:dyDescent="0.2">
      <c r="A20" s="594"/>
      <c r="B20" s="595"/>
      <c r="C20" s="595"/>
      <c r="D20" s="595"/>
      <c r="E20" s="595"/>
      <c r="F20" s="595"/>
      <c r="G20" s="596"/>
    </row>
    <row r="21" spans="1:9" ht="30" customHeight="1" x14ac:dyDescent="0.2">
      <c r="A21" s="585" t="s">
        <v>376</v>
      </c>
      <c r="B21" s="585"/>
      <c r="C21" s="585"/>
      <c r="D21" s="585"/>
      <c r="E21" s="585"/>
      <c r="F21" s="585"/>
      <c r="G21" s="585"/>
    </row>
    <row r="22" spans="1:9" ht="30" customHeight="1" x14ac:dyDescent="0.2">
      <c r="A22" s="297" t="s">
        <v>172</v>
      </c>
      <c r="B22" s="297" t="s">
        <v>22</v>
      </c>
      <c r="C22" s="575" t="s">
        <v>205</v>
      </c>
      <c r="D22" s="575"/>
      <c r="E22" s="297" t="s">
        <v>206</v>
      </c>
      <c r="F22" s="575" t="s">
        <v>23</v>
      </c>
      <c r="G22" s="575"/>
      <c r="I22" s="4"/>
    </row>
    <row r="23" spans="1:9" ht="30" customHeight="1" x14ac:dyDescent="0.2">
      <c r="A23" s="297">
        <v>1</v>
      </c>
      <c r="B23" s="325"/>
      <c r="C23" s="597"/>
      <c r="D23" s="597"/>
      <c r="E23" s="326"/>
      <c r="F23" s="598"/>
      <c r="G23" s="598"/>
    </row>
    <row r="24" spans="1:9" ht="30" customHeight="1" x14ac:dyDescent="0.2">
      <c r="A24" s="297">
        <v>2</v>
      </c>
      <c r="B24" s="325"/>
      <c r="C24" s="597"/>
      <c r="D24" s="597"/>
      <c r="E24" s="326"/>
      <c r="F24" s="598"/>
      <c r="G24" s="598"/>
    </row>
    <row r="25" spans="1:9" ht="30" customHeight="1" x14ac:dyDescent="0.2">
      <c r="A25" s="297">
        <v>3</v>
      </c>
      <c r="B25" s="325"/>
      <c r="C25" s="597"/>
      <c r="D25" s="597"/>
      <c r="E25" s="326"/>
      <c r="F25" s="598"/>
      <c r="G25" s="598"/>
    </row>
    <row r="26" spans="1:9" ht="30" customHeight="1" x14ac:dyDescent="0.2">
      <c r="A26" s="297">
        <v>4</v>
      </c>
      <c r="B26" s="325"/>
      <c r="C26" s="597"/>
      <c r="D26" s="597"/>
      <c r="E26" s="326"/>
      <c r="F26" s="598"/>
      <c r="G26" s="598"/>
    </row>
    <row r="27" spans="1:9" ht="30" customHeight="1" x14ac:dyDescent="0.2">
      <c r="A27" s="297">
        <v>5</v>
      </c>
      <c r="B27" s="325"/>
      <c r="C27" s="597"/>
      <c r="D27" s="597"/>
      <c r="E27" s="326"/>
      <c r="F27" s="598"/>
      <c r="G27" s="598"/>
    </row>
  </sheetData>
  <sheetProtection algorithmName="SHA-512" hashValue="l9+7Ik03LyJPKBgcQUFCgJ25vq0ZM+C6eXSTBy0OX/PeXk8desUIcOnkopWneVHsS/z1AkBiCuMLJgDe2DpU/Q==" saltValue="T/BxveNtJSKwvJkWfNvH1A==" spinCount="100000" sheet="1" formatCells="0" formatRows="0" insertRows="0" deleteRows="0" selectLockedCells="1"/>
  <mergeCells count="17">
    <mergeCell ref="C27:D27"/>
    <mergeCell ref="F27:G27"/>
    <mergeCell ref="C22:D22"/>
    <mergeCell ref="F22:G22"/>
    <mergeCell ref="C23:D23"/>
    <mergeCell ref="F23:G23"/>
    <mergeCell ref="C24:D24"/>
    <mergeCell ref="F24:G24"/>
    <mergeCell ref="C25:D25"/>
    <mergeCell ref="F25:G25"/>
    <mergeCell ref="C26:D26"/>
    <mergeCell ref="F26:G26"/>
    <mergeCell ref="A21:G21"/>
    <mergeCell ref="A2:G2"/>
    <mergeCell ref="A17:E17"/>
    <mergeCell ref="A18:G18"/>
    <mergeCell ref="A19:G20"/>
  </mergeCells>
  <phoneticPr fontId="1"/>
  <dataValidations xWindow="510" yWindow="795" count="9">
    <dataValidation type="list" imeMode="hiragana" allowBlank="1" showInputMessage="1" showErrorMessage="1" sqref="D5:D15">
      <formula1>"○"</formula1>
    </dataValidation>
    <dataValidation imeMode="hiragana" allowBlank="1" showInputMessage="1" showErrorMessage="1" sqref="E5:E15"/>
    <dataValidation imeMode="halfAlpha" allowBlank="1" showInputMessage="1" showErrorMessage="1" sqref="A23:A27 A5:A16 C23:E27 F5:F15"/>
    <dataValidation imeMode="hiragana" allowBlank="1" showErrorMessage="1" sqref="B5:B15"/>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prompt="持ち株比率は自動計算されます。" sqref="G5:G16"/>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allowBlank="1" showInputMessage="1" showErrorMessage="1" prompt="基準日時点の役員・株主が「履歴事項全部証明書」又は「確定申告書 別表二」と異なる場合、内容が異なる理由を記入してください。" sqref="A19:G20"/>
    <dataValidation allowBlank="1" showInputMessage="1" showErrorMessage="1" prompt="自動計算されます。" sqref="F17:G17"/>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Z57"/>
  <sheetViews>
    <sheetView showWhiteSpace="0" view="pageBreakPreview" zoomScaleNormal="85" zoomScaleSheetLayoutView="100" zoomScalePageLayoutView="115" workbookViewId="0">
      <selection activeCell="E4" sqref="E4:O5"/>
    </sheetView>
  </sheetViews>
  <sheetFormatPr defaultColWidth="5" defaultRowHeight="15" customHeight="1" x14ac:dyDescent="0.2"/>
  <cols>
    <col min="1" max="4" width="5" style="158"/>
    <col min="5" max="19" width="5" style="154"/>
    <col min="20" max="20" width="4.453125" style="1" bestFit="1" customWidth="1"/>
    <col min="21" max="26" width="5" style="1"/>
    <col min="27" max="16384" width="5" style="154"/>
  </cols>
  <sheetData>
    <row r="1" spans="1:26" ht="15" customHeight="1" x14ac:dyDescent="0.2">
      <c r="A1" s="153" t="s">
        <v>311</v>
      </c>
      <c r="B1" s="153"/>
      <c r="C1" s="153"/>
      <c r="D1" s="153"/>
      <c r="E1" s="153"/>
      <c r="F1" s="153"/>
      <c r="G1" s="153"/>
      <c r="H1" s="153"/>
      <c r="I1" s="153"/>
      <c r="J1" s="153"/>
      <c r="K1" s="153"/>
      <c r="L1" s="153"/>
      <c r="M1" s="153"/>
      <c r="N1" s="153"/>
      <c r="O1" s="153"/>
      <c r="P1" s="153"/>
      <c r="Q1" s="153"/>
      <c r="R1" s="153"/>
      <c r="S1" s="38"/>
      <c r="T1" s="16"/>
      <c r="U1" s="17"/>
    </row>
    <row r="2" spans="1:26" ht="11" customHeight="1" x14ac:dyDescent="0.2">
      <c r="A2" s="599" t="s">
        <v>334</v>
      </c>
      <c r="B2" s="600"/>
      <c r="C2" s="600"/>
      <c r="D2" s="600"/>
      <c r="E2" s="600"/>
      <c r="F2" s="600"/>
      <c r="G2" s="600"/>
      <c r="H2" s="600"/>
      <c r="I2" s="600"/>
      <c r="J2" s="600"/>
      <c r="K2" s="600"/>
      <c r="L2" s="600"/>
      <c r="M2" s="600"/>
      <c r="N2" s="600"/>
      <c r="O2" s="600"/>
      <c r="P2" s="600"/>
      <c r="Q2" s="600"/>
      <c r="R2" s="600"/>
      <c r="S2" s="601"/>
    </row>
    <row r="3" spans="1:26" ht="11" customHeight="1" x14ac:dyDescent="0.2">
      <c r="A3" s="602"/>
      <c r="B3" s="603"/>
      <c r="C3" s="603"/>
      <c r="D3" s="603"/>
      <c r="E3" s="603"/>
      <c r="F3" s="603"/>
      <c r="G3" s="603"/>
      <c r="H3" s="603"/>
      <c r="I3" s="603"/>
      <c r="J3" s="603"/>
      <c r="K3" s="603"/>
      <c r="L3" s="603"/>
      <c r="M3" s="603"/>
      <c r="N3" s="603"/>
      <c r="O3" s="603"/>
      <c r="P3" s="603"/>
      <c r="Q3" s="603"/>
      <c r="R3" s="603"/>
      <c r="S3" s="604"/>
    </row>
    <row r="4" spans="1:26" ht="15" customHeight="1" x14ac:dyDescent="0.2">
      <c r="A4" s="613" t="s">
        <v>341</v>
      </c>
      <c r="B4" s="614"/>
      <c r="C4" s="614"/>
      <c r="D4" s="614"/>
      <c r="E4" s="615"/>
      <c r="F4" s="615"/>
      <c r="G4" s="615"/>
      <c r="H4" s="615"/>
      <c r="I4" s="615"/>
      <c r="J4" s="615"/>
      <c r="K4" s="615"/>
      <c r="L4" s="615"/>
      <c r="M4" s="615"/>
      <c r="N4" s="615"/>
      <c r="O4" s="615"/>
      <c r="P4" s="605" t="s">
        <v>300</v>
      </c>
      <c r="Q4" s="605"/>
      <c r="R4" s="605"/>
      <c r="S4" s="606"/>
      <c r="T4" s="23"/>
      <c r="U4" s="155"/>
      <c r="V4" s="154"/>
      <c r="W4" s="154"/>
      <c r="X4" s="154"/>
      <c r="Y4" s="154"/>
      <c r="Z4" s="154"/>
    </row>
    <row r="5" spans="1:26" ht="15" customHeight="1" x14ac:dyDescent="0.2">
      <c r="A5" s="618" t="s">
        <v>343</v>
      </c>
      <c r="B5" s="619"/>
      <c r="C5" s="622">
        <f>IF(LEN(E4)&lt;=20,LEN(E4),"→20字を超過しています")</f>
        <v>0</v>
      </c>
      <c r="D5" s="622"/>
      <c r="E5" s="616"/>
      <c r="F5" s="616"/>
      <c r="G5" s="616"/>
      <c r="H5" s="616"/>
      <c r="I5" s="616"/>
      <c r="J5" s="616"/>
      <c r="K5" s="616"/>
      <c r="L5" s="616"/>
      <c r="M5" s="616"/>
      <c r="N5" s="616"/>
      <c r="O5" s="616"/>
      <c r="P5" s="607"/>
      <c r="Q5" s="607"/>
      <c r="R5" s="607"/>
      <c r="S5" s="608"/>
      <c r="T5" s="16"/>
      <c r="U5" s="16"/>
    </row>
    <row r="6" spans="1:26" ht="15" customHeight="1" x14ac:dyDescent="0.2">
      <c r="A6" s="613" t="s">
        <v>342</v>
      </c>
      <c r="B6" s="614"/>
      <c r="C6" s="614"/>
      <c r="D6" s="614"/>
      <c r="E6" s="615"/>
      <c r="F6" s="615"/>
      <c r="G6" s="615"/>
      <c r="H6" s="615"/>
      <c r="I6" s="615"/>
      <c r="J6" s="615"/>
      <c r="K6" s="615"/>
      <c r="L6" s="615"/>
      <c r="M6" s="615"/>
      <c r="N6" s="615"/>
      <c r="O6" s="615"/>
      <c r="P6" s="609" t="s">
        <v>301</v>
      </c>
      <c r="Q6" s="609"/>
      <c r="R6" s="609"/>
      <c r="S6" s="610"/>
      <c r="T6" s="23"/>
      <c r="U6" s="155"/>
      <c r="V6" s="154"/>
      <c r="W6" s="154"/>
      <c r="X6" s="154"/>
      <c r="Y6" s="154"/>
      <c r="Z6" s="154"/>
    </row>
    <row r="7" spans="1:26" ht="15" customHeight="1" x14ac:dyDescent="0.2">
      <c r="A7" s="620" t="s">
        <v>343</v>
      </c>
      <c r="B7" s="621"/>
      <c r="C7" s="623">
        <f>IF(LEN(E6)&lt;=20,LEN(E6),"→20字を超過しています")</f>
        <v>0</v>
      </c>
      <c r="D7" s="623"/>
      <c r="E7" s="617"/>
      <c r="F7" s="617"/>
      <c r="G7" s="617"/>
      <c r="H7" s="617"/>
      <c r="I7" s="617"/>
      <c r="J7" s="617"/>
      <c r="K7" s="617"/>
      <c r="L7" s="617"/>
      <c r="M7" s="617"/>
      <c r="N7" s="617"/>
      <c r="O7" s="617"/>
      <c r="P7" s="611"/>
      <c r="Q7" s="611"/>
      <c r="R7" s="611"/>
      <c r="S7" s="612"/>
      <c r="T7" s="16"/>
      <c r="U7" s="16"/>
    </row>
    <row r="8" spans="1:26" ht="15" customHeight="1" x14ac:dyDescent="0.2">
      <c r="A8" s="156" t="s">
        <v>335</v>
      </c>
      <c r="B8" s="156"/>
      <c r="C8" s="156"/>
      <c r="D8" s="156"/>
      <c r="E8" s="156"/>
      <c r="F8" s="156"/>
      <c r="G8" s="156"/>
      <c r="H8" s="156"/>
      <c r="I8" s="156"/>
      <c r="J8" s="156"/>
      <c r="K8" s="156"/>
      <c r="L8" s="156"/>
      <c r="M8" s="156"/>
      <c r="N8" s="156"/>
      <c r="O8" s="156"/>
      <c r="P8" s="156"/>
      <c r="Q8" s="156"/>
      <c r="R8" s="156"/>
      <c r="S8" s="38"/>
      <c r="T8" s="16"/>
      <c r="U8" s="17"/>
    </row>
    <row r="9" spans="1:26" ht="11" customHeight="1" x14ac:dyDescent="0.2">
      <c r="A9" s="599" t="s">
        <v>348</v>
      </c>
      <c r="B9" s="600"/>
      <c r="C9" s="600"/>
      <c r="D9" s="600"/>
      <c r="E9" s="600"/>
      <c r="F9" s="600"/>
      <c r="G9" s="600"/>
      <c r="H9" s="600"/>
      <c r="I9" s="600"/>
      <c r="J9" s="600"/>
      <c r="K9" s="600"/>
      <c r="L9" s="600"/>
      <c r="M9" s="600"/>
      <c r="N9" s="600"/>
      <c r="O9" s="600"/>
      <c r="P9" s="600"/>
      <c r="Q9" s="600"/>
      <c r="R9" s="600"/>
      <c r="S9" s="601"/>
    </row>
    <row r="10" spans="1:26" ht="11" customHeight="1" x14ac:dyDescent="0.2">
      <c r="A10" s="602"/>
      <c r="B10" s="603"/>
      <c r="C10" s="603"/>
      <c r="D10" s="603"/>
      <c r="E10" s="603"/>
      <c r="F10" s="603"/>
      <c r="G10" s="603"/>
      <c r="H10" s="603"/>
      <c r="I10" s="603"/>
      <c r="J10" s="603"/>
      <c r="K10" s="603"/>
      <c r="L10" s="603"/>
      <c r="M10" s="603"/>
      <c r="N10" s="603"/>
      <c r="O10" s="603"/>
      <c r="P10" s="603"/>
      <c r="Q10" s="603"/>
      <c r="R10" s="603"/>
      <c r="S10" s="604"/>
    </row>
    <row r="11" spans="1:26" ht="15" customHeight="1" x14ac:dyDescent="0.2">
      <c r="A11" s="650" t="s">
        <v>351</v>
      </c>
      <c r="B11" s="651"/>
      <c r="C11" s="651"/>
      <c r="D11" s="652"/>
      <c r="E11" s="655"/>
      <c r="F11" s="655"/>
      <c r="G11" s="655"/>
      <c r="H11" s="655"/>
      <c r="I11" s="655"/>
      <c r="J11" s="655"/>
      <c r="K11" s="655"/>
      <c r="L11" s="655"/>
      <c r="M11" s="655"/>
      <c r="N11" s="655"/>
      <c r="O11" s="655"/>
      <c r="P11" s="655"/>
      <c r="Q11" s="655"/>
      <c r="R11" s="655"/>
      <c r="S11" s="656"/>
    </row>
    <row r="12" spans="1:26" ht="15" customHeight="1" x14ac:dyDescent="0.2">
      <c r="A12" s="624"/>
      <c r="B12" s="625"/>
      <c r="C12" s="625"/>
      <c r="D12" s="642"/>
      <c r="E12" s="628"/>
      <c r="F12" s="628"/>
      <c r="G12" s="628"/>
      <c r="H12" s="628"/>
      <c r="I12" s="628"/>
      <c r="J12" s="628"/>
      <c r="K12" s="628"/>
      <c r="L12" s="628"/>
      <c r="M12" s="628"/>
      <c r="N12" s="628"/>
      <c r="O12" s="628"/>
      <c r="P12" s="628"/>
      <c r="Q12" s="628"/>
      <c r="R12" s="628"/>
      <c r="S12" s="629"/>
    </row>
    <row r="13" spans="1:26" ht="15" customHeight="1" x14ac:dyDescent="0.2">
      <c r="A13" s="624"/>
      <c r="B13" s="625"/>
      <c r="C13" s="625"/>
      <c r="D13" s="642"/>
      <c r="E13" s="628"/>
      <c r="F13" s="628"/>
      <c r="G13" s="628"/>
      <c r="H13" s="628"/>
      <c r="I13" s="628"/>
      <c r="J13" s="628"/>
      <c r="K13" s="628"/>
      <c r="L13" s="628"/>
      <c r="M13" s="628"/>
      <c r="N13" s="628"/>
      <c r="O13" s="628"/>
      <c r="P13" s="628"/>
      <c r="Q13" s="628"/>
      <c r="R13" s="628"/>
      <c r="S13" s="629"/>
    </row>
    <row r="14" spans="1:26" ht="15" customHeight="1" x14ac:dyDescent="0.2">
      <c r="A14" s="624"/>
      <c r="B14" s="625"/>
      <c r="C14" s="625"/>
      <c r="D14" s="642"/>
      <c r="E14" s="628"/>
      <c r="F14" s="628"/>
      <c r="G14" s="628"/>
      <c r="H14" s="628"/>
      <c r="I14" s="628"/>
      <c r="J14" s="628"/>
      <c r="K14" s="628"/>
      <c r="L14" s="628"/>
      <c r="M14" s="628"/>
      <c r="N14" s="628"/>
      <c r="O14" s="628"/>
      <c r="P14" s="628"/>
      <c r="Q14" s="628"/>
      <c r="R14" s="628"/>
      <c r="S14" s="629"/>
    </row>
    <row r="15" spans="1:26" ht="15" customHeight="1" x14ac:dyDescent="0.2">
      <c r="A15" s="624"/>
      <c r="B15" s="625"/>
      <c r="C15" s="625"/>
      <c r="D15" s="642"/>
      <c r="E15" s="628"/>
      <c r="F15" s="628"/>
      <c r="G15" s="628"/>
      <c r="H15" s="628"/>
      <c r="I15" s="628"/>
      <c r="J15" s="628"/>
      <c r="K15" s="628"/>
      <c r="L15" s="628"/>
      <c r="M15" s="628"/>
      <c r="N15" s="628"/>
      <c r="O15" s="628"/>
      <c r="P15" s="628"/>
      <c r="Q15" s="628"/>
      <c r="R15" s="628"/>
      <c r="S15" s="629"/>
    </row>
    <row r="16" spans="1:26" ht="15" customHeight="1" x14ac:dyDescent="0.2">
      <c r="A16" s="624"/>
      <c r="B16" s="625"/>
      <c r="C16" s="625"/>
      <c r="D16" s="642"/>
      <c r="E16" s="628"/>
      <c r="F16" s="628"/>
      <c r="G16" s="628"/>
      <c r="H16" s="628"/>
      <c r="I16" s="628"/>
      <c r="J16" s="628"/>
      <c r="K16" s="628"/>
      <c r="L16" s="628"/>
      <c r="M16" s="628"/>
      <c r="N16" s="628"/>
      <c r="O16" s="628"/>
      <c r="P16" s="628"/>
      <c r="Q16" s="628"/>
      <c r="R16" s="628"/>
      <c r="S16" s="629"/>
    </row>
    <row r="17" spans="1:21" ht="15" customHeight="1" x14ac:dyDescent="0.2">
      <c r="A17" s="624"/>
      <c r="B17" s="625"/>
      <c r="C17" s="625"/>
      <c r="D17" s="642"/>
      <c r="E17" s="628"/>
      <c r="F17" s="628"/>
      <c r="G17" s="628"/>
      <c r="H17" s="628"/>
      <c r="I17" s="628"/>
      <c r="J17" s="628"/>
      <c r="K17" s="628"/>
      <c r="L17" s="628"/>
      <c r="M17" s="628"/>
      <c r="N17" s="628"/>
      <c r="O17" s="628"/>
      <c r="P17" s="628"/>
      <c r="Q17" s="628"/>
      <c r="R17" s="628"/>
      <c r="S17" s="629"/>
    </row>
    <row r="18" spans="1:21" ht="15" customHeight="1" x14ac:dyDescent="0.2">
      <c r="A18" s="624"/>
      <c r="B18" s="625"/>
      <c r="C18" s="625"/>
      <c r="D18" s="642"/>
      <c r="E18" s="628"/>
      <c r="F18" s="628"/>
      <c r="G18" s="628"/>
      <c r="H18" s="628"/>
      <c r="I18" s="628"/>
      <c r="J18" s="628"/>
      <c r="K18" s="628"/>
      <c r="L18" s="628"/>
      <c r="M18" s="628"/>
      <c r="N18" s="628"/>
      <c r="O18" s="628"/>
      <c r="P18" s="628"/>
      <c r="Q18" s="628"/>
      <c r="R18" s="628"/>
      <c r="S18" s="629"/>
    </row>
    <row r="19" spans="1:21" ht="15" customHeight="1" x14ac:dyDescent="0.2">
      <c r="A19" s="624"/>
      <c r="B19" s="625"/>
      <c r="C19" s="625"/>
      <c r="D19" s="642"/>
      <c r="E19" s="628"/>
      <c r="F19" s="628"/>
      <c r="G19" s="628"/>
      <c r="H19" s="628"/>
      <c r="I19" s="628"/>
      <c r="J19" s="628"/>
      <c r="K19" s="628"/>
      <c r="L19" s="628"/>
      <c r="M19" s="628"/>
      <c r="N19" s="628"/>
      <c r="O19" s="628"/>
      <c r="P19" s="628"/>
      <c r="Q19" s="628"/>
      <c r="R19" s="628"/>
      <c r="S19" s="629"/>
    </row>
    <row r="20" spans="1:21" ht="15" customHeight="1" x14ac:dyDescent="0.2">
      <c r="A20" s="624"/>
      <c r="B20" s="625"/>
      <c r="C20" s="625"/>
      <c r="D20" s="642"/>
      <c r="E20" s="628"/>
      <c r="F20" s="628"/>
      <c r="G20" s="628"/>
      <c r="H20" s="628"/>
      <c r="I20" s="628"/>
      <c r="J20" s="628"/>
      <c r="K20" s="628"/>
      <c r="L20" s="628"/>
      <c r="M20" s="628"/>
      <c r="N20" s="628"/>
      <c r="O20" s="628"/>
      <c r="P20" s="628"/>
      <c r="Q20" s="628"/>
      <c r="R20" s="628"/>
      <c r="S20" s="629"/>
    </row>
    <row r="21" spans="1:21" ht="15" customHeight="1" x14ac:dyDescent="0.2">
      <c r="A21" s="624"/>
      <c r="B21" s="625"/>
      <c r="C21" s="625"/>
      <c r="D21" s="642"/>
      <c r="E21" s="628"/>
      <c r="F21" s="628"/>
      <c r="G21" s="628"/>
      <c r="H21" s="628"/>
      <c r="I21" s="628"/>
      <c r="J21" s="628"/>
      <c r="K21" s="628"/>
      <c r="L21" s="628"/>
      <c r="M21" s="628"/>
      <c r="N21" s="628"/>
      <c r="O21" s="628"/>
      <c r="P21" s="628"/>
      <c r="Q21" s="628"/>
      <c r="R21" s="628"/>
      <c r="S21" s="629"/>
    </row>
    <row r="22" spans="1:21" ht="15" customHeight="1" x14ac:dyDescent="0.2">
      <c r="A22" s="624"/>
      <c r="B22" s="625"/>
      <c r="C22" s="625"/>
      <c r="D22" s="642"/>
      <c r="E22" s="628"/>
      <c r="F22" s="628"/>
      <c r="G22" s="628"/>
      <c r="H22" s="628"/>
      <c r="I22" s="628"/>
      <c r="J22" s="628"/>
      <c r="K22" s="628"/>
      <c r="L22" s="628"/>
      <c r="M22" s="628"/>
      <c r="N22" s="628"/>
      <c r="O22" s="628"/>
      <c r="P22" s="628"/>
      <c r="Q22" s="628"/>
      <c r="R22" s="628"/>
      <c r="S22" s="629"/>
    </row>
    <row r="23" spans="1:21" ht="15" customHeight="1" x14ac:dyDescent="0.2">
      <c r="A23" s="653">
        <f>IF(LEN(E11)&lt;=500,LEN(E11),"→500字を超過しています")</f>
        <v>0</v>
      </c>
      <c r="B23" s="622"/>
      <c r="C23" s="622"/>
      <c r="D23" s="654"/>
      <c r="E23" s="645"/>
      <c r="F23" s="645"/>
      <c r="G23" s="645"/>
      <c r="H23" s="645"/>
      <c r="I23" s="645"/>
      <c r="J23" s="645"/>
      <c r="K23" s="645"/>
      <c r="L23" s="645"/>
      <c r="M23" s="645"/>
      <c r="N23" s="645"/>
      <c r="O23" s="645"/>
      <c r="P23" s="645"/>
      <c r="Q23" s="645"/>
      <c r="R23" s="645"/>
      <c r="S23" s="646"/>
    </row>
    <row r="24" spans="1:21" ht="15" customHeight="1" x14ac:dyDescent="0.2">
      <c r="A24" s="624" t="s">
        <v>353</v>
      </c>
      <c r="B24" s="625"/>
      <c r="C24" s="625"/>
      <c r="D24" s="642"/>
      <c r="E24" s="628"/>
      <c r="F24" s="628"/>
      <c r="G24" s="628"/>
      <c r="H24" s="628"/>
      <c r="I24" s="628"/>
      <c r="J24" s="628"/>
      <c r="K24" s="628"/>
      <c r="L24" s="628"/>
      <c r="M24" s="628"/>
      <c r="N24" s="628"/>
      <c r="O24" s="628"/>
      <c r="P24" s="628"/>
      <c r="Q24" s="628"/>
      <c r="R24" s="628"/>
      <c r="S24" s="629"/>
      <c r="T24" s="16"/>
      <c r="U24" s="18"/>
    </row>
    <row r="25" spans="1:21" ht="15" customHeight="1" x14ac:dyDescent="0.2">
      <c r="A25" s="624"/>
      <c r="B25" s="625"/>
      <c r="C25" s="625"/>
      <c r="D25" s="642"/>
      <c r="E25" s="628"/>
      <c r="F25" s="628"/>
      <c r="G25" s="628"/>
      <c r="H25" s="628"/>
      <c r="I25" s="628"/>
      <c r="J25" s="628"/>
      <c r="K25" s="628"/>
      <c r="L25" s="628"/>
      <c r="M25" s="628"/>
      <c r="N25" s="628"/>
      <c r="O25" s="628"/>
      <c r="P25" s="628"/>
      <c r="Q25" s="628"/>
      <c r="R25" s="628"/>
      <c r="S25" s="629"/>
      <c r="T25" s="16"/>
      <c r="U25" s="18"/>
    </row>
    <row r="26" spans="1:21" ht="15" customHeight="1" x14ac:dyDescent="0.2">
      <c r="A26" s="624"/>
      <c r="B26" s="625"/>
      <c r="C26" s="625"/>
      <c r="D26" s="642"/>
      <c r="E26" s="628"/>
      <c r="F26" s="628"/>
      <c r="G26" s="628"/>
      <c r="H26" s="628"/>
      <c r="I26" s="628"/>
      <c r="J26" s="628"/>
      <c r="K26" s="628"/>
      <c r="L26" s="628"/>
      <c r="M26" s="628"/>
      <c r="N26" s="628"/>
      <c r="O26" s="628"/>
      <c r="P26" s="628"/>
      <c r="Q26" s="628"/>
      <c r="R26" s="628"/>
      <c r="S26" s="629"/>
      <c r="T26" s="16"/>
      <c r="U26" s="18"/>
    </row>
    <row r="27" spans="1:21" ht="15" customHeight="1" x14ac:dyDescent="0.2">
      <c r="A27" s="624"/>
      <c r="B27" s="625"/>
      <c r="C27" s="625"/>
      <c r="D27" s="642"/>
      <c r="E27" s="628"/>
      <c r="F27" s="628"/>
      <c r="G27" s="628"/>
      <c r="H27" s="628"/>
      <c r="I27" s="628"/>
      <c r="J27" s="628"/>
      <c r="K27" s="628"/>
      <c r="L27" s="628"/>
      <c r="M27" s="628"/>
      <c r="N27" s="628"/>
      <c r="O27" s="628"/>
      <c r="P27" s="628"/>
      <c r="Q27" s="628"/>
      <c r="R27" s="628"/>
      <c r="S27" s="629"/>
      <c r="T27" s="16"/>
      <c r="U27" s="18"/>
    </row>
    <row r="28" spans="1:21" ht="15" customHeight="1" x14ac:dyDescent="0.2">
      <c r="A28" s="624"/>
      <c r="B28" s="625"/>
      <c r="C28" s="625"/>
      <c r="D28" s="642"/>
      <c r="E28" s="628"/>
      <c r="F28" s="628"/>
      <c r="G28" s="628"/>
      <c r="H28" s="628"/>
      <c r="I28" s="628"/>
      <c r="J28" s="628"/>
      <c r="K28" s="628"/>
      <c r="L28" s="628"/>
      <c r="M28" s="628"/>
      <c r="N28" s="628"/>
      <c r="O28" s="628"/>
      <c r="P28" s="628"/>
      <c r="Q28" s="628"/>
      <c r="R28" s="628"/>
      <c r="S28" s="629"/>
      <c r="T28" s="16"/>
    </row>
    <row r="29" spans="1:21" ht="15" customHeight="1" x14ac:dyDescent="0.2">
      <c r="A29" s="624"/>
      <c r="B29" s="625"/>
      <c r="C29" s="625"/>
      <c r="D29" s="642"/>
      <c r="E29" s="628"/>
      <c r="F29" s="628"/>
      <c r="G29" s="628"/>
      <c r="H29" s="628"/>
      <c r="I29" s="628"/>
      <c r="J29" s="628"/>
      <c r="K29" s="628"/>
      <c r="L29" s="628"/>
      <c r="M29" s="628"/>
      <c r="N29" s="628"/>
      <c r="O29" s="628"/>
      <c r="P29" s="628"/>
      <c r="Q29" s="628"/>
      <c r="R29" s="628"/>
      <c r="S29" s="629"/>
      <c r="T29" s="16"/>
    </row>
    <row r="30" spans="1:21" ht="15" customHeight="1" x14ac:dyDescent="0.2">
      <c r="A30" s="624"/>
      <c r="B30" s="625"/>
      <c r="C30" s="625"/>
      <c r="D30" s="642"/>
      <c r="E30" s="628"/>
      <c r="F30" s="628"/>
      <c r="G30" s="628"/>
      <c r="H30" s="628"/>
      <c r="I30" s="628"/>
      <c r="J30" s="628"/>
      <c r="K30" s="628"/>
      <c r="L30" s="628"/>
      <c r="M30" s="628"/>
      <c r="N30" s="628"/>
      <c r="O30" s="628"/>
      <c r="P30" s="628"/>
      <c r="Q30" s="628"/>
      <c r="R30" s="628"/>
      <c r="S30" s="629"/>
    </row>
    <row r="31" spans="1:21" ht="15" customHeight="1" x14ac:dyDescent="0.2">
      <c r="A31" s="624"/>
      <c r="B31" s="625"/>
      <c r="C31" s="625"/>
      <c r="D31" s="642"/>
      <c r="E31" s="628"/>
      <c r="F31" s="628"/>
      <c r="G31" s="628"/>
      <c r="H31" s="628"/>
      <c r="I31" s="628"/>
      <c r="J31" s="628"/>
      <c r="K31" s="628"/>
      <c r="L31" s="628"/>
      <c r="M31" s="628"/>
      <c r="N31" s="628"/>
      <c r="O31" s="628"/>
      <c r="P31" s="628"/>
      <c r="Q31" s="628"/>
      <c r="R31" s="628"/>
      <c r="S31" s="629"/>
    </row>
    <row r="32" spans="1:21" ht="15" customHeight="1" x14ac:dyDescent="0.2">
      <c r="A32" s="624"/>
      <c r="B32" s="625"/>
      <c r="C32" s="625"/>
      <c r="D32" s="642"/>
      <c r="E32" s="628"/>
      <c r="F32" s="628"/>
      <c r="G32" s="628"/>
      <c r="H32" s="628"/>
      <c r="I32" s="628"/>
      <c r="J32" s="628"/>
      <c r="K32" s="628"/>
      <c r="L32" s="628"/>
      <c r="M32" s="628"/>
      <c r="N32" s="628"/>
      <c r="O32" s="628"/>
      <c r="P32" s="628"/>
      <c r="Q32" s="628"/>
      <c r="R32" s="628"/>
      <c r="S32" s="629"/>
    </row>
    <row r="33" spans="1:26" ht="15" customHeight="1" x14ac:dyDescent="0.2">
      <c r="A33" s="624"/>
      <c r="B33" s="625"/>
      <c r="C33" s="625"/>
      <c r="D33" s="642"/>
      <c r="E33" s="628"/>
      <c r="F33" s="628"/>
      <c r="G33" s="628"/>
      <c r="H33" s="628"/>
      <c r="I33" s="628"/>
      <c r="J33" s="628"/>
      <c r="K33" s="628"/>
      <c r="L33" s="628"/>
      <c r="M33" s="628"/>
      <c r="N33" s="628"/>
      <c r="O33" s="628"/>
      <c r="P33" s="628"/>
      <c r="Q33" s="628"/>
      <c r="R33" s="628"/>
      <c r="S33" s="629"/>
    </row>
    <row r="34" spans="1:26" ht="15" customHeight="1" x14ac:dyDescent="0.2">
      <c r="A34" s="624"/>
      <c r="B34" s="625"/>
      <c r="C34" s="625"/>
      <c r="D34" s="642"/>
      <c r="E34" s="628"/>
      <c r="F34" s="628"/>
      <c r="G34" s="628"/>
      <c r="H34" s="628"/>
      <c r="I34" s="628"/>
      <c r="J34" s="628"/>
      <c r="K34" s="628"/>
      <c r="L34" s="628"/>
      <c r="M34" s="628"/>
      <c r="N34" s="628"/>
      <c r="O34" s="628"/>
      <c r="P34" s="628"/>
      <c r="Q34" s="628"/>
      <c r="R34" s="628"/>
      <c r="S34" s="629"/>
      <c r="V34" s="157"/>
      <c r="W34" s="157"/>
      <c r="X34" s="157"/>
      <c r="Y34" s="157"/>
      <c r="Z34" s="157"/>
    </row>
    <row r="35" spans="1:26" ht="15" customHeight="1" x14ac:dyDescent="0.2">
      <c r="A35" s="624"/>
      <c r="B35" s="625"/>
      <c r="C35" s="625"/>
      <c r="D35" s="642"/>
      <c r="E35" s="628"/>
      <c r="F35" s="628"/>
      <c r="G35" s="628"/>
      <c r="H35" s="628"/>
      <c r="I35" s="628"/>
      <c r="J35" s="628"/>
      <c r="K35" s="628"/>
      <c r="L35" s="628"/>
      <c r="M35" s="628"/>
      <c r="N35" s="628"/>
      <c r="O35" s="628"/>
      <c r="P35" s="628"/>
      <c r="Q35" s="628"/>
      <c r="R35" s="628"/>
      <c r="S35" s="629"/>
      <c r="V35" s="157"/>
      <c r="W35" s="157"/>
      <c r="X35" s="157"/>
      <c r="Y35" s="157"/>
      <c r="Z35" s="157"/>
    </row>
    <row r="36" spans="1:26" ht="15" customHeight="1" x14ac:dyDescent="0.2">
      <c r="A36" s="653">
        <f>IF(LEN(E24)&lt;=500,LEN(E24),"→500字を超過しています")</f>
        <v>0</v>
      </c>
      <c r="B36" s="622"/>
      <c r="C36" s="622"/>
      <c r="D36" s="654"/>
      <c r="E36" s="645"/>
      <c r="F36" s="645"/>
      <c r="G36" s="645"/>
      <c r="H36" s="645"/>
      <c r="I36" s="645"/>
      <c r="J36" s="645"/>
      <c r="K36" s="645"/>
      <c r="L36" s="645"/>
      <c r="M36" s="645"/>
      <c r="N36" s="645"/>
      <c r="O36" s="645"/>
      <c r="P36" s="645"/>
      <c r="Q36" s="645"/>
      <c r="R36" s="645"/>
      <c r="S36" s="646"/>
      <c r="V36" s="157"/>
      <c r="W36" s="157"/>
      <c r="X36" s="157"/>
      <c r="Y36" s="157"/>
      <c r="Z36" s="157"/>
    </row>
    <row r="37" spans="1:26" ht="11.5" customHeight="1" x14ac:dyDescent="0.2">
      <c r="A37" s="636" t="s">
        <v>345</v>
      </c>
      <c r="B37" s="637"/>
      <c r="C37" s="637"/>
      <c r="D37" s="637"/>
      <c r="E37" s="637"/>
      <c r="F37" s="637"/>
      <c r="G37" s="637"/>
      <c r="H37" s="637"/>
      <c r="I37" s="637"/>
      <c r="J37" s="637"/>
      <c r="K37" s="637"/>
      <c r="L37" s="637"/>
      <c r="M37" s="637"/>
      <c r="N37" s="637"/>
      <c r="O37" s="637"/>
      <c r="P37" s="637"/>
      <c r="Q37" s="637"/>
      <c r="R37" s="637"/>
      <c r="S37" s="638"/>
    </row>
    <row r="38" spans="1:26" ht="11.5" customHeight="1" x14ac:dyDescent="0.2">
      <c r="A38" s="639"/>
      <c r="B38" s="640"/>
      <c r="C38" s="640"/>
      <c r="D38" s="640"/>
      <c r="E38" s="640"/>
      <c r="F38" s="640"/>
      <c r="G38" s="640"/>
      <c r="H38" s="640"/>
      <c r="I38" s="640"/>
      <c r="J38" s="640"/>
      <c r="K38" s="640"/>
      <c r="L38" s="640"/>
      <c r="M38" s="640"/>
      <c r="N38" s="640"/>
      <c r="O38" s="640"/>
      <c r="P38" s="640"/>
      <c r="Q38" s="640"/>
      <c r="R38" s="640"/>
      <c r="S38" s="641"/>
    </row>
    <row r="39" spans="1:26" ht="15" customHeight="1" x14ac:dyDescent="0.2">
      <c r="A39" s="624" t="s">
        <v>344</v>
      </c>
      <c r="B39" s="625"/>
      <c r="C39" s="625"/>
      <c r="D39" s="642"/>
      <c r="E39" s="643"/>
      <c r="F39" s="628"/>
      <c r="G39" s="628"/>
      <c r="H39" s="628"/>
      <c r="I39" s="628"/>
      <c r="J39" s="628"/>
      <c r="K39" s="628"/>
      <c r="L39" s="628"/>
      <c r="M39" s="628"/>
      <c r="N39" s="628"/>
      <c r="O39" s="628"/>
      <c r="P39" s="628"/>
      <c r="Q39" s="628"/>
      <c r="R39" s="628"/>
      <c r="S39" s="629"/>
    </row>
    <row r="40" spans="1:26" ht="15" customHeight="1" x14ac:dyDescent="0.2">
      <c r="A40" s="624"/>
      <c r="B40" s="625"/>
      <c r="C40" s="625"/>
      <c r="D40" s="642"/>
      <c r="E40" s="643"/>
      <c r="F40" s="628"/>
      <c r="G40" s="628"/>
      <c r="H40" s="628"/>
      <c r="I40" s="628"/>
      <c r="J40" s="628"/>
      <c r="K40" s="628"/>
      <c r="L40" s="628"/>
      <c r="M40" s="628"/>
      <c r="N40" s="628"/>
      <c r="O40" s="628"/>
      <c r="P40" s="628"/>
      <c r="Q40" s="628"/>
      <c r="R40" s="628"/>
      <c r="S40" s="629"/>
    </row>
    <row r="41" spans="1:26" ht="15" customHeight="1" x14ac:dyDescent="0.2">
      <c r="A41" s="624"/>
      <c r="B41" s="625"/>
      <c r="C41" s="625"/>
      <c r="D41" s="642"/>
      <c r="E41" s="643"/>
      <c r="F41" s="628"/>
      <c r="G41" s="628"/>
      <c r="H41" s="628"/>
      <c r="I41" s="628"/>
      <c r="J41" s="628"/>
      <c r="K41" s="628"/>
      <c r="L41" s="628"/>
      <c r="M41" s="628"/>
      <c r="N41" s="628"/>
      <c r="O41" s="628"/>
      <c r="P41" s="628"/>
      <c r="Q41" s="628"/>
      <c r="R41" s="628"/>
      <c r="S41" s="629"/>
    </row>
    <row r="42" spans="1:26" ht="15" customHeight="1" x14ac:dyDescent="0.2">
      <c r="A42" s="624"/>
      <c r="B42" s="625"/>
      <c r="C42" s="625"/>
      <c r="D42" s="642"/>
      <c r="E42" s="643"/>
      <c r="F42" s="628"/>
      <c r="G42" s="628"/>
      <c r="H42" s="628"/>
      <c r="I42" s="628"/>
      <c r="J42" s="628"/>
      <c r="K42" s="628"/>
      <c r="L42" s="628"/>
      <c r="M42" s="628"/>
      <c r="N42" s="628"/>
      <c r="O42" s="628"/>
      <c r="P42" s="628"/>
      <c r="Q42" s="628"/>
      <c r="R42" s="628"/>
      <c r="S42" s="629"/>
    </row>
    <row r="43" spans="1:26" ht="15" customHeight="1" x14ac:dyDescent="0.2">
      <c r="A43" s="624"/>
      <c r="B43" s="625"/>
      <c r="C43" s="625"/>
      <c r="D43" s="642"/>
      <c r="E43" s="643"/>
      <c r="F43" s="628"/>
      <c r="G43" s="628"/>
      <c r="H43" s="628"/>
      <c r="I43" s="628"/>
      <c r="J43" s="628"/>
      <c r="K43" s="628"/>
      <c r="L43" s="628"/>
      <c r="M43" s="628"/>
      <c r="N43" s="628"/>
      <c r="O43" s="628"/>
      <c r="P43" s="628"/>
      <c r="Q43" s="628"/>
      <c r="R43" s="628"/>
      <c r="S43" s="629"/>
    </row>
    <row r="44" spans="1:26" ht="15" customHeight="1" x14ac:dyDescent="0.2">
      <c r="A44" s="624"/>
      <c r="B44" s="625"/>
      <c r="C44" s="625"/>
      <c r="D44" s="642"/>
      <c r="E44" s="643"/>
      <c r="F44" s="628"/>
      <c r="G44" s="628"/>
      <c r="H44" s="628"/>
      <c r="I44" s="628"/>
      <c r="J44" s="628"/>
      <c r="K44" s="628"/>
      <c r="L44" s="628"/>
      <c r="M44" s="628"/>
      <c r="N44" s="628"/>
      <c r="O44" s="628"/>
      <c r="P44" s="628"/>
      <c r="Q44" s="628"/>
      <c r="R44" s="628"/>
      <c r="S44" s="629"/>
    </row>
    <row r="45" spans="1:26" ht="15" customHeight="1" x14ac:dyDescent="0.2">
      <c r="A45" s="624"/>
      <c r="B45" s="625"/>
      <c r="C45" s="625"/>
      <c r="D45" s="642"/>
      <c r="E45" s="643"/>
      <c r="F45" s="628"/>
      <c r="G45" s="628"/>
      <c r="H45" s="628"/>
      <c r="I45" s="628"/>
      <c r="J45" s="628"/>
      <c r="K45" s="628"/>
      <c r="L45" s="628"/>
      <c r="M45" s="628"/>
      <c r="N45" s="628"/>
      <c r="O45" s="628"/>
      <c r="P45" s="628"/>
      <c r="Q45" s="628"/>
      <c r="R45" s="628"/>
      <c r="S45" s="629"/>
    </row>
    <row r="46" spans="1:26" ht="15" customHeight="1" x14ac:dyDescent="0.2">
      <c r="A46" s="624"/>
      <c r="B46" s="625"/>
      <c r="C46" s="625"/>
      <c r="D46" s="642"/>
      <c r="E46" s="643"/>
      <c r="F46" s="628"/>
      <c r="G46" s="628"/>
      <c r="H46" s="628"/>
      <c r="I46" s="628"/>
      <c r="J46" s="628"/>
      <c r="K46" s="628"/>
      <c r="L46" s="628"/>
      <c r="M46" s="628"/>
      <c r="N46" s="628"/>
      <c r="O46" s="628"/>
      <c r="P46" s="628"/>
      <c r="Q46" s="628"/>
      <c r="R46" s="628"/>
      <c r="S46" s="629"/>
    </row>
    <row r="47" spans="1:26" ht="15" customHeight="1" x14ac:dyDescent="0.2">
      <c r="A47" s="624"/>
      <c r="B47" s="625"/>
      <c r="C47" s="625"/>
      <c r="D47" s="642"/>
      <c r="E47" s="643"/>
      <c r="F47" s="628"/>
      <c r="G47" s="628"/>
      <c r="H47" s="628"/>
      <c r="I47" s="628"/>
      <c r="J47" s="628"/>
      <c r="K47" s="628"/>
      <c r="L47" s="628"/>
      <c r="M47" s="628"/>
      <c r="N47" s="628"/>
      <c r="O47" s="628"/>
      <c r="P47" s="628"/>
      <c r="Q47" s="628"/>
      <c r="R47" s="628"/>
      <c r="S47" s="629"/>
    </row>
    <row r="48" spans="1:26" ht="15" customHeight="1" x14ac:dyDescent="0.2">
      <c r="A48" s="624"/>
      <c r="B48" s="625"/>
      <c r="C48" s="625"/>
      <c r="D48" s="642"/>
      <c r="E48" s="643"/>
      <c r="F48" s="628"/>
      <c r="G48" s="628"/>
      <c r="H48" s="628"/>
      <c r="I48" s="628"/>
      <c r="J48" s="628"/>
      <c r="K48" s="628"/>
      <c r="L48" s="628"/>
      <c r="M48" s="628"/>
      <c r="N48" s="628"/>
      <c r="O48" s="628"/>
      <c r="P48" s="628"/>
      <c r="Q48" s="628"/>
      <c r="R48" s="628"/>
      <c r="S48" s="629"/>
    </row>
    <row r="49" spans="1:19" ht="15" customHeight="1" x14ac:dyDescent="0.2">
      <c r="A49" s="624"/>
      <c r="B49" s="625"/>
      <c r="C49" s="625"/>
      <c r="D49" s="642"/>
      <c r="E49" s="643"/>
      <c r="F49" s="628"/>
      <c r="G49" s="628"/>
      <c r="H49" s="628"/>
      <c r="I49" s="628"/>
      <c r="J49" s="628"/>
      <c r="K49" s="628"/>
      <c r="L49" s="628"/>
      <c r="M49" s="628"/>
      <c r="N49" s="628"/>
      <c r="O49" s="628"/>
      <c r="P49" s="628"/>
      <c r="Q49" s="628"/>
      <c r="R49" s="628"/>
      <c r="S49" s="629"/>
    </row>
    <row r="50" spans="1:19" ht="15" customHeight="1" x14ac:dyDescent="0.2">
      <c r="A50" s="624"/>
      <c r="B50" s="625"/>
      <c r="C50" s="625"/>
      <c r="D50" s="642"/>
      <c r="E50" s="643"/>
      <c r="F50" s="628"/>
      <c r="G50" s="628"/>
      <c r="H50" s="628"/>
      <c r="I50" s="628"/>
      <c r="J50" s="628"/>
      <c r="K50" s="628"/>
      <c r="L50" s="628"/>
      <c r="M50" s="628"/>
      <c r="N50" s="628"/>
      <c r="O50" s="628"/>
      <c r="P50" s="628"/>
      <c r="Q50" s="628"/>
      <c r="R50" s="628"/>
      <c r="S50" s="629"/>
    </row>
    <row r="51" spans="1:19" ht="15" customHeight="1" x14ac:dyDescent="0.2">
      <c r="A51" s="647">
        <f>IF(LEN(E39)&lt;=500,LEN(E39),"→500字を超過しています")</f>
        <v>0</v>
      </c>
      <c r="B51" s="648"/>
      <c r="C51" s="648"/>
      <c r="D51" s="649"/>
      <c r="E51" s="644"/>
      <c r="F51" s="645"/>
      <c r="G51" s="645"/>
      <c r="H51" s="645"/>
      <c r="I51" s="645"/>
      <c r="J51" s="645"/>
      <c r="K51" s="645"/>
      <c r="L51" s="645"/>
      <c r="M51" s="645"/>
      <c r="N51" s="645"/>
      <c r="O51" s="645"/>
      <c r="P51" s="645"/>
      <c r="Q51" s="645"/>
      <c r="R51" s="645"/>
      <c r="S51" s="646"/>
    </row>
    <row r="52" spans="1:19" ht="15" customHeight="1" x14ac:dyDescent="0.2">
      <c r="A52" s="624" t="s">
        <v>302</v>
      </c>
      <c r="B52" s="625"/>
      <c r="C52" s="625"/>
      <c r="D52" s="626"/>
      <c r="E52" s="627"/>
      <c r="F52" s="628"/>
      <c r="G52" s="628"/>
      <c r="H52" s="628"/>
      <c r="I52" s="628"/>
      <c r="J52" s="628"/>
      <c r="K52" s="628"/>
      <c r="L52" s="628"/>
      <c r="M52" s="628"/>
      <c r="N52" s="628"/>
      <c r="O52" s="628"/>
      <c r="P52" s="628"/>
      <c r="Q52" s="628"/>
      <c r="R52" s="628"/>
      <c r="S52" s="629"/>
    </row>
    <row r="53" spans="1:19" ht="15" customHeight="1" x14ac:dyDescent="0.2">
      <c r="A53" s="624"/>
      <c r="B53" s="625"/>
      <c r="C53" s="625"/>
      <c r="D53" s="626"/>
      <c r="E53" s="627"/>
      <c r="F53" s="628"/>
      <c r="G53" s="628"/>
      <c r="H53" s="628"/>
      <c r="I53" s="628"/>
      <c r="J53" s="628"/>
      <c r="K53" s="628"/>
      <c r="L53" s="628"/>
      <c r="M53" s="628"/>
      <c r="N53" s="628"/>
      <c r="O53" s="628"/>
      <c r="P53" s="628"/>
      <c r="Q53" s="628"/>
      <c r="R53" s="628"/>
      <c r="S53" s="629"/>
    </row>
    <row r="54" spans="1:19" ht="15" customHeight="1" x14ac:dyDescent="0.2">
      <c r="A54" s="624"/>
      <c r="B54" s="625"/>
      <c r="C54" s="625"/>
      <c r="D54" s="626"/>
      <c r="E54" s="627"/>
      <c r="F54" s="628"/>
      <c r="G54" s="628"/>
      <c r="H54" s="628"/>
      <c r="I54" s="628"/>
      <c r="J54" s="628"/>
      <c r="K54" s="628"/>
      <c r="L54" s="628"/>
      <c r="M54" s="628"/>
      <c r="N54" s="628"/>
      <c r="O54" s="628"/>
      <c r="P54" s="628"/>
      <c r="Q54" s="628"/>
      <c r="R54" s="628"/>
      <c r="S54" s="629"/>
    </row>
    <row r="55" spans="1:19" ht="15" customHeight="1" x14ac:dyDescent="0.2">
      <c r="A55" s="624"/>
      <c r="B55" s="625"/>
      <c r="C55" s="625"/>
      <c r="D55" s="626"/>
      <c r="E55" s="627"/>
      <c r="F55" s="628"/>
      <c r="G55" s="628"/>
      <c r="H55" s="628"/>
      <c r="I55" s="628"/>
      <c r="J55" s="628"/>
      <c r="K55" s="628"/>
      <c r="L55" s="628"/>
      <c r="M55" s="628"/>
      <c r="N55" s="628"/>
      <c r="O55" s="628"/>
      <c r="P55" s="628"/>
      <c r="Q55" s="628"/>
      <c r="R55" s="628"/>
      <c r="S55" s="629"/>
    </row>
    <row r="56" spans="1:19" ht="15" customHeight="1" x14ac:dyDescent="0.2">
      <c r="A56" s="624"/>
      <c r="B56" s="625"/>
      <c r="C56" s="625"/>
      <c r="D56" s="626"/>
      <c r="E56" s="627"/>
      <c r="F56" s="628"/>
      <c r="G56" s="628"/>
      <c r="H56" s="628"/>
      <c r="I56" s="628"/>
      <c r="J56" s="628"/>
      <c r="K56" s="628"/>
      <c r="L56" s="628"/>
      <c r="M56" s="628"/>
      <c r="N56" s="628"/>
      <c r="O56" s="628"/>
      <c r="P56" s="628"/>
      <c r="Q56" s="628"/>
      <c r="R56" s="628"/>
      <c r="S56" s="629"/>
    </row>
    <row r="57" spans="1:19" ht="15" customHeight="1" x14ac:dyDescent="0.2">
      <c r="A57" s="633">
        <f>IF(LEN(E52)&lt;=200,LEN(E52),"→200字を超過しています")</f>
        <v>0</v>
      </c>
      <c r="B57" s="634"/>
      <c r="C57" s="634"/>
      <c r="D57" s="635"/>
      <c r="E57" s="630"/>
      <c r="F57" s="631"/>
      <c r="G57" s="631"/>
      <c r="H57" s="631"/>
      <c r="I57" s="631"/>
      <c r="J57" s="631"/>
      <c r="K57" s="631"/>
      <c r="L57" s="631"/>
      <c r="M57" s="631"/>
      <c r="N57" s="631"/>
      <c r="O57" s="631"/>
      <c r="P57" s="631"/>
      <c r="Q57" s="631"/>
      <c r="R57" s="631"/>
      <c r="S57" s="632"/>
    </row>
  </sheetData>
  <sheetProtection algorithmName="SHA-512" hashValue="7fyY4GFonyg4zwbpeAmv8QkVmBPxYNTWHoApsR+NDVjwn/9q8mP8BxL+/nNlBIGl5vbcv13ERzcxZ9TpmOSubQ==" saltValue="J8NaR2NnzvKBtsxhVY2yfg==" spinCount="100000" sheet="1" selectLockedCells="1"/>
  <protectedRanges>
    <protectedRange sqref="E39:S57" name="範囲3"/>
    <protectedRange sqref="E11:S36" name="範囲1"/>
    <protectedRange sqref="E4:O7" name="範囲2"/>
  </protectedRanges>
  <mergeCells count="25">
    <mergeCell ref="A9:S10"/>
    <mergeCell ref="A11:D22"/>
    <mergeCell ref="A24:D35"/>
    <mergeCell ref="E24:S36"/>
    <mergeCell ref="A36:D36"/>
    <mergeCell ref="E11:S23"/>
    <mergeCell ref="A23:D23"/>
    <mergeCell ref="A52:D56"/>
    <mergeCell ref="E52:S57"/>
    <mergeCell ref="A57:D57"/>
    <mergeCell ref="A37:S38"/>
    <mergeCell ref="A39:D50"/>
    <mergeCell ref="E39:S51"/>
    <mergeCell ref="A51:D51"/>
    <mergeCell ref="A2:S3"/>
    <mergeCell ref="P4:S5"/>
    <mergeCell ref="P6:S7"/>
    <mergeCell ref="A4:D4"/>
    <mergeCell ref="E4:O5"/>
    <mergeCell ref="E6:O7"/>
    <mergeCell ref="A6:D6"/>
    <mergeCell ref="A5:B5"/>
    <mergeCell ref="A7:B7"/>
    <mergeCell ref="C5:D5"/>
    <mergeCell ref="C7:D7"/>
  </mergeCells>
  <phoneticPr fontId="1"/>
  <dataValidations xWindow="543" yWindow="655" count="4">
    <dataValidation allowBlank="1" showInputMessage="1" showErrorMessage="1" prompt="開発する製品・サービスのターゲットとする市場全体・顧客を説明してください。" sqref="E39:S51"/>
    <dataValidation allowBlank="1" showInputMessage="1" showErrorMessage="1" prompt="ターゲット市場・顧客のニーズをどのように把握したか説明してください。_x000a_例）既存の製品で取引のある顧客から○○のニーズを直接聞いた" sqref="E52:S57"/>
    <dataValidation allowBlank="1" showInputMessage="1" showErrorMessage="1" prompt="研究開発を行う経緯・動機・目的を説明してください。" sqref="E11:S23"/>
    <dataValidation allowBlank="1" showInputMessage="1" showErrorMessage="1" prompt="研究開発の技術開発要素について、説明してください。" sqref="E24:S3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AA57"/>
  <sheetViews>
    <sheetView showWhiteSpace="0" view="pageBreakPreview" zoomScaleNormal="100" zoomScaleSheetLayoutView="100" zoomScalePageLayoutView="115" workbookViewId="0">
      <selection activeCell="E4" sqref="E4:S16"/>
    </sheetView>
  </sheetViews>
  <sheetFormatPr defaultColWidth="5" defaultRowHeight="15" customHeight="1" x14ac:dyDescent="0.2"/>
  <cols>
    <col min="1" max="5" width="5" style="158"/>
    <col min="6" max="19" width="5" style="154"/>
    <col min="20" max="20" width="4.453125" style="1" bestFit="1" customWidth="1"/>
    <col min="21" max="26" width="5" style="1"/>
    <col min="27" max="16384" width="5" style="154"/>
  </cols>
  <sheetData>
    <row r="1" spans="1:21" ht="15" customHeight="1" x14ac:dyDescent="0.2">
      <c r="A1" s="156" t="s">
        <v>336</v>
      </c>
      <c r="B1" s="156"/>
      <c r="C1" s="156"/>
      <c r="D1" s="156"/>
      <c r="E1" s="156"/>
      <c r="F1" s="156"/>
      <c r="G1" s="156"/>
      <c r="H1" s="156"/>
      <c r="I1" s="156"/>
      <c r="J1" s="156"/>
      <c r="K1" s="156"/>
      <c r="L1" s="156"/>
      <c r="M1" s="156"/>
      <c r="N1" s="156"/>
      <c r="O1" s="156"/>
      <c r="P1" s="156"/>
      <c r="Q1" s="156"/>
      <c r="R1" s="156"/>
      <c r="S1" s="38"/>
      <c r="T1" s="16"/>
      <c r="U1" s="17"/>
    </row>
    <row r="2" spans="1:21" ht="11.5" customHeight="1" x14ac:dyDescent="0.2">
      <c r="A2" s="599" t="s">
        <v>347</v>
      </c>
      <c r="B2" s="600"/>
      <c r="C2" s="600"/>
      <c r="D2" s="600"/>
      <c r="E2" s="600"/>
      <c r="F2" s="600"/>
      <c r="G2" s="600"/>
      <c r="H2" s="600"/>
      <c r="I2" s="600"/>
      <c r="J2" s="600"/>
      <c r="K2" s="600"/>
      <c r="L2" s="600"/>
      <c r="M2" s="600"/>
      <c r="N2" s="600"/>
      <c r="O2" s="600"/>
      <c r="P2" s="159"/>
      <c r="Q2" s="159"/>
      <c r="R2" s="159"/>
      <c r="S2" s="160"/>
    </row>
    <row r="3" spans="1:21" ht="11.5" customHeight="1" x14ac:dyDescent="0.2">
      <c r="A3" s="602"/>
      <c r="B3" s="603"/>
      <c r="C3" s="603"/>
      <c r="D3" s="603"/>
      <c r="E3" s="603"/>
      <c r="F3" s="603"/>
      <c r="G3" s="603"/>
      <c r="H3" s="603"/>
      <c r="I3" s="603"/>
      <c r="J3" s="603"/>
      <c r="K3" s="603"/>
      <c r="L3" s="603"/>
      <c r="M3" s="603"/>
      <c r="N3" s="603"/>
      <c r="O3" s="603"/>
      <c r="P3" s="622"/>
      <c r="Q3" s="622"/>
      <c r="R3" s="622"/>
      <c r="S3" s="667"/>
    </row>
    <row r="4" spans="1:21" ht="15" customHeight="1" x14ac:dyDescent="0.2">
      <c r="A4" s="650" t="s">
        <v>346</v>
      </c>
      <c r="B4" s="651"/>
      <c r="C4" s="651"/>
      <c r="D4" s="652"/>
      <c r="E4" s="655"/>
      <c r="F4" s="655"/>
      <c r="G4" s="655"/>
      <c r="H4" s="655"/>
      <c r="I4" s="655"/>
      <c r="J4" s="655"/>
      <c r="K4" s="655"/>
      <c r="L4" s="655"/>
      <c r="M4" s="655"/>
      <c r="N4" s="655"/>
      <c r="O4" s="655"/>
      <c r="P4" s="655"/>
      <c r="Q4" s="655"/>
      <c r="R4" s="655"/>
      <c r="S4" s="656"/>
    </row>
    <row r="5" spans="1:21" ht="15" customHeight="1" x14ac:dyDescent="0.2">
      <c r="A5" s="624"/>
      <c r="B5" s="625"/>
      <c r="C5" s="625"/>
      <c r="D5" s="642"/>
      <c r="E5" s="628"/>
      <c r="F5" s="628"/>
      <c r="G5" s="628"/>
      <c r="H5" s="628"/>
      <c r="I5" s="628"/>
      <c r="J5" s="628"/>
      <c r="K5" s="628"/>
      <c r="L5" s="628"/>
      <c r="M5" s="628"/>
      <c r="N5" s="628"/>
      <c r="O5" s="628"/>
      <c r="P5" s="628"/>
      <c r="Q5" s="628"/>
      <c r="R5" s="628"/>
      <c r="S5" s="629"/>
    </row>
    <row r="6" spans="1:21" ht="15" customHeight="1" x14ac:dyDescent="0.2">
      <c r="A6" s="624"/>
      <c r="B6" s="625"/>
      <c r="C6" s="625"/>
      <c r="D6" s="642"/>
      <c r="E6" s="628"/>
      <c r="F6" s="628"/>
      <c r="G6" s="628"/>
      <c r="H6" s="628"/>
      <c r="I6" s="628"/>
      <c r="J6" s="628"/>
      <c r="K6" s="628"/>
      <c r="L6" s="628"/>
      <c r="M6" s="628"/>
      <c r="N6" s="628"/>
      <c r="O6" s="628"/>
      <c r="P6" s="628"/>
      <c r="Q6" s="628"/>
      <c r="R6" s="628"/>
      <c r="S6" s="629"/>
    </row>
    <row r="7" spans="1:21" ht="15" customHeight="1" x14ac:dyDescent="0.2">
      <c r="A7" s="624"/>
      <c r="B7" s="625"/>
      <c r="C7" s="625"/>
      <c r="D7" s="642"/>
      <c r="E7" s="628"/>
      <c r="F7" s="628"/>
      <c r="G7" s="628"/>
      <c r="H7" s="628"/>
      <c r="I7" s="628"/>
      <c r="J7" s="628"/>
      <c r="K7" s="628"/>
      <c r="L7" s="628"/>
      <c r="M7" s="628"/>
      <c r="N7" s="628"/>
      <c r="O7" s="628"/>
      <c r="P7" s="628"/>
      <c r="Q7" s="628"/>
      <c r="R7" s="628"/>
      <c r="S7" s="629"/>
    </row>
    <row r="8" spans="1:21" ht="15" customHeight="1" x14ac:dyDescent="0.2">
      <c r="A8" s="624"/>
      <c r="B8" s="625"/>
      <c r="C8" s="625"/>
      <c r="D8" s="642"/>
      <c r="E8" s="628"/>
      <c r="F8" s="628"/>
      <c r="G8" s="628"/>
      <c r="H8" s="628"/>
      <c r="I8" s="628"/>
      <c r="J8" s="628"/>
      <c r="K8" s="628"/>
      <c r="L8" s="628"/>
      <c r="M8" s="628"/>
      <c r="N8" s="628"/>
      <c r="O8" s="628"/>
      <c r="P8" s="628"/>
      <c r="Q8" s="628"/>
      <c r="R8" s="628"/>
      <c r="S8" s="629"/>
    </row>
    <row r="9" spans="1:21" ht="15" customHeight="1" x14ac:dyDescent="0.2">
      <c r="A9" s="624"/>
      <c r="B9" s="625"/>
      <c r="C9" s="625"/>
      <c r="D9" s="642"/>
      <c r="E9" s="628"/>
      <c r="F9" s="628"/>
      <c r="G9" s="628"/>
      <c r="H9" s="628"/>
      <c r="I9" s="628"/>
      <c r="J9" s="628"/>
      <c r="K9" s="628"/>
      <c r="L9" s="628"/>
      <c r="M9" s="628"/>
      <c r="N9" s="628"/>
      <c r="O9" s="628"/>
      <c r="P9" s="628"/>
      <c r="Q9" s="628"/>
      <c r="R9" s="628"/>
      <c r="S9" s="629"/>
    </row>
    <row r="10" spans="1:21" ht="15" customHeight="1" x14ac:dyDescent="0.2">
      <c r="A10" s="624"/>
      <c r="B10" s="625"/>
      <c r="C10" s="625"/>
      <c r="D10" s="642"/>
      <c r="E10" s="628"/>
      <c r="F10" s="628"/>
      <c r="G10" s="628"/>
      <c r="H10" s="628"/>
      <c r="I10" s="628"/>
      <c r="J10" s="628"/>
      <c r="K10" s="628"/>
      <c r="L10" s="628"/>
      <c r="M10" s="628"/>
      <c r="N10" s="628"/>
      <c r="O10" s="628"/>
      <c r="P10" s="628"/>
      <c r="Q10" s="628"/>
      <c r="R10" s="628"/>
      <c r="S10" s="629"/>
    </row>
    <row r="11" spans="1:21" ht="15" customHeight="1" x14ac:dyDescent="0.2">
      <c r="A11" s="624"/>
      <c r="B11" s="625"/>
      <c r="C11" s="625"/>
      <c r="D11" s="642"/>
      <c r="E11" s="628"/>
      <c r="F11" s="628"/>
      <c r="G11" s="628"/>
      <c r="H11" s="628"/>
      <c r="I11" s="628"/>
      <c r="J11" s="628"/>
      <c r="K11" s="628"/>
      <c r="L11" s="628"/>
      <c r="M11" s="628"/>
      <c r="N11" s="628"/>
      <c r="O11" s="628"/>
      <c r="P11" s="628"/>
      <c r="Q11" s="628"/>
      <c r="R11" s="628"/>
      <c r="S11" s="629"/>
    </row>
    <row r="12" spans="1:21" ht="15" customHeight="1" x14ac:dyDescent="0.2">
      <c r="A12" s="624"/>
      <c r="B12" s="625"/>
      <c r="C12" s="625"/>
      <c r="D12" s="642"/>
      <c r="E12" s="628"/>
      <c r="F12" s="628"/>
      <c r="G12" s="628"/>
      <c r="H12" s="628"/>
      <c r="I12" s="628"/>
      <c r="J12" s="628"/>
      <c r="K12" s="628"/>
      <c r="L12" s="628"/>
      <c r="M12" s="628"/>
      <c r="N12" s="628"/>
      <c r="O12" s="628"/>
      <c r="P12" s="628"/>
      <c r="Q12" s="628"/>
      <c r="R12" s="628"/>
      <c r="S12" s="629"/>
    </row>
    <row r="13" spans="1:21" ht="15" customHeight="1" x14ac:dyDescent="0.2">
      <c r="A13" s="624"/>
      <c r="B13" s="625"/>
      <c r="C13" s="625"/>
      <c r="D13" s="642"/>
      <c r="E13" s="628"/>
      <c r="F13" s="628"/>
      <c r="G13" s="628"/>
      <c r="H13" s="628"/>
      <c r="I13" s="628"/>
      <c r="J13" s="628"/>
      <c r="K13" s="628"/>
      <c r="L13" s="628"/>
      <c r="M13" s="628"/>
      <c r="N13" s="628"/>
      <c r="O13" s="628"/>
      <c r="P13" s="628"/>
      <c r="Q13" s="628"/>
      <c r="R13" s="628"/>
      <c r="S13" s="629"/>
    </row>
    <row r="14" spans="1:21" ht="15" customHeight="1" x14ac:dyDescent="0.2">
      <c r="A14" s="624"/>
      <c r="B14" s="625"/>
      <c r="C14" s="625"/>
      <c r="D14" s="642"/>
      <c r="E14" s="628"/>
      <c r="F14" s="628"/>
      <c r="G14" s="628"/>
      <c r="H14" s="628"/>
      <c r="I14" s="628"/>
      <c r="J14" s="628"/>
      <c r="K14" s="628"/>
      <c r="L14" s="628"/>
      <c r="M14" s="628"/>
      <c r="N14" s="628"/>
      <c r="O14" s="628"/>
      <c r="P14" s="628"/>
      <c r="Q14" s="628"/>
      <c r="R14" s="628"/>
      <c r="S14" s="629"/>
    </row>
    <row r="15" spans="1:21" ht="15" customHeight="1" x14ac:dyDescent="0.2">
      <c r="A15" s="624"/>
      <c r="B15" s="625"/>
      <c r="C15" s="625"/>
      <c r="D15" s="642"/>
      <c r="E15" s="628"/>
      <c r="F15" s="628"/>
      <c r="G15" s="628"/>
      <c r="H15" s="628"/>
      <c r="I15" s="628"/>
      <c r="J15" s="628"/>
      <c r="K15" s="628"/>
      <c r="L15" s="628"/>
      <c r="M15" s="628"/>
      <c r="N15" s="628"/>
      <c r="O15" s="628"/>
      <c r="P15" s="628"/>
      <c r="Q15" s="628"/>
      <c r="R15" s="628"/>
      <c r="S15" s="629"/>
    </row>
    <row r="16" spans="1:21" ht="15" customHeight="1" x14ac:dyDescent="0.2">
      <c r="A16" s="653">
        <f>IF(LEN(E4)&lt;=500,LEN(E4),"→500字を超過しています")</f>
        <v>0</v>
      </c>
      <c r="B16" s="622"/>
      <c r="C16" s="622"/>
      <c r="D16" s="654"/>
      <c r="E16" s="645"/>
      <c r="F16" s="645"/>
      <c r="G16" s="645"/>
      <c r="H16" s="645"/>
      <c r="I16" s="645"/>
      <c r="J16" s="645"/>
      <c r="K16" s="645"/>
      <c r="L16" s="645"/>
      <c r="M16" s="645"/>
      <c r="N16" s="645"/>
      <c r="O16" s="645"/>
      <c r="P16" s="645"/>
      <c r="Q16" s="645"/>
      <c r="R16" s="645"/>
      <c r="S16" s="646"/>
    </row>
    <row r="17" spans="1:27" ht="15" customHeight="1" x14ac:dyDescent="0.2">
      <c r="A17" s="624" t="s">
        <v>350</v>
      </c>
      <c r="B17" s="625"/>
      <c r="C17" s="625"/>
      <c r="D17" s="642"/>
      <c r="E17" s="628"/>
      <c r="F17" s="628"/>
      <c r="G17" s="628"/>
      <c r="H17" s="628"/>
      <c r="I17" s="628"/>
      <c r="J17" s="628"/>
      <c r="K17" s="628"/>
      <c r="L17" s="628"/>
      <c r="M17" s="628"/>
      <c r="N17" s="628"/>
      <c r="O17" s="628"/>
      <c r="P17" s="628"/>
      <c r="Q17" s="628"/>
      <c r="R17" s="628"/>
      <c r="S17" s="629"/>
    </row>
    <row r="18" spans="1:27" ht="15" customHeight="1" x14ac:dyDescent="0.2">
      <c r="A18" s="624"/>
      <c r="B18" s="625"/>
      <c r="C18" s="625"/>
      <c r="D18" s="642"/>
      <c r="E18" s="628"/>
      <c r="F18" s="628"/>
      <c r="G18" s="628"/>
      <c r="H18" s="628"/>
      <c r="I18" s="628"/>
      <c r="J18" s="628"/>
      <c r="K18" s="628"/>
      <c r="L18" s="628"/>
      <c r="M18" s="628"/>
      <c r="N18" s="628"/>
      <c r="O18" s="628"/>
      <c r="P18" s="628"/>
      <c r="Q18" s="628"/>
      <c r="R18" s="628"/>
      <c r="S18" s="629"/>
    </row>
    <row r="19" spans="1:27" ht="15" customHeight="1" x14ac:dyDescent="0.2">
      <c r="A19" s="624"/>
      <c r="B19" s="625"/>
      <c r="C19" s="625"/>
      <c r="D19" s="642"/>
      <c r="E19" s="628"/>
      <c r="F19" s="628"/>
      <c r="G19" s="628"/>
      <c r="H19" s="628"/>
      <c r="I19" s="628"/>
      <c r="J19" s="628"/>
      <c r="K19" s="628"/>
      <c r="L19" s="628"/>
      <c r="M19" s="628"/>
      <c r="N19" s="628"/>
      <c r="O19" s="628"/>
      <c r="P19" s="628"/>
      <c r="Q19" s="628"/>
      <c r="R19" s="628"/>
      <c r="S19" s="629"/>
    </row>
    <row r="20" spans="1:27" ht="15" customHeight="1" x14ac:dyDescent="0.2">
      <c r="A20" s="624"/>
      <c r="B20" s="625"/>
      <c r="C20" s="625"/>
      <c r="D20" s="642"/>
      <c r="E20" s="628"/>
      <c r="F20" s="628"/>
      <c r="G20" s="628"/>
      <c r="H20" s="628"/>
      <c r="I20" s="628"/>
      <c r="J20" s="628"/>
      <c r="K20" s="628"/>
      <c r="L20" s="628"/>
      <c r="M20" s="628"/>
      <c r="N20" s="628"/>
      <c r="O20" s="628"/>
      <c r="P20" s="628"/>
      <c r="Q20" s="628"/>
      <c r="R20" s="628"/>
      <c r="S20" s="629"/>
    </row>
    <row r="21" spans="1:27" ht="15" customHeight="1" x14ac:dyDescent="0.2">
      <c r="A21" s="624"/>
      <c r="B21" s="625"/>
      <c r="C21" s="625"/>
      <c r="D21" s="642"/>
      <c r="E21" s="628"/>
      <c r="F21" s="628"/>
      <c r="G21" s="628"/>
      <c r="H21" s="628"/>
      <c r="I21" s="628"/>
      <c r="J21" s="628"/>
      <c r="K21" s="628"/>
      <c r="L21" s="628"/>
      <c r="M21" s="628"/>
      <c r="N21" s="628"/>
      <c r="O21" s="628"/>
      <c r="P21" s="628"/>
      <c r="Q21" s="628"/>
      <c r="R21" s="628"/>
      <c r="S21" s="629"/>
    </row>
    <row r="22" spans="1:27" ht="15" customHeight="1" x14ac:dyDescent="0.2">
      <c r="A22" s="624"/>
      <c r="B22" s="625"/>
      <c r="C22" s="625"/>
      <c r="D22" s="642"/>
      <c r="E22" s="628"/>
      <c r="F22" s="628"/>
      <c r="G22" s="628"/>
      <c r="H22" s="628"/>
      <c r="I22" s="628"/>
      <c r="J22" s="628"/>
      <c r="K22" s="628"/>
      <c r="L22" s="628"/>
      <c r="M22" s="628"/>
      <c r="N22" s="628"/>
      <c r="O22" s="628"/>
      <c r="P22" s="628"/>
      <c r="Q22" s="628"/>
      <c r="R22" s="628"/>
      <c r="S22" s="629"/>
    </row>
    <row r="23" spans="1:27" ht="15" customHeight="1" x14ac:dyDescent="0.2">
      <c r="A23" s="624"/>
      <c r="B23" s="625"/>
      <c r="C23" s="625"/>
      <c r="D23" s="642"/>
      <c r="E23" s="628"/>
      <c r="F23" s="628"/>
      <c r="G23" s="628"/>
      <c r="H23" s="628"/>
      <c r="I23" s="628"/>
      <c r="J23" s="628"/>
      <c r="K23" s="628"/>
      <c r="L23" s="628"/>
      <c r="M23" s="628"/>
      <c r="N23" s="628"/>
      <c r="O23" s="628"/>
      <c r="P23" s="628"/>
      <c r="Q23" s="628"/>
      <c r="R23" s="628"/>
      <c r="S23" s="629"/>
    </row>
    <row r="24" spans="1:27" ht="15" customHeight="1" x14ac:dyDescent="0.2">
      <c r="A24" s="624"/>
      <c r="B24" s="625"/>
      <c r="C24" s="625"/>
      <c r="D24" s="642"/>
      <c r="E24" s="628"/>
      <c r="F24" s="628"/>
      <c r="G24" s="628"/>
      <c r="H24" s="628"/>
      <c r="I24" s="628"/>
      <c r="J24" s="628"/>
      <c r="K24" s="628"/>
      <c r="L24" s="628"/>
      <c r="M24" s="628"/>
      <c r="N24" s="628"/>
      <c r="O24" s="628"/>
      <c r="P24" s="628"/>
      <c r="Q24" s="628"/>
      <c r="R24" s="628"/>
      <c r="S24" s="629"/>
    </row>
    <row r="25" spans="1:27" ht="15" customHeight="1" x14ac:dyDescent="0.2">
      <c r="A25" s="624"/>
      <c r="B25" s="625"/>
      <c r="C25" s="625"/>
      <c r="D25" s="642"/>
      <c r="E25" s="628"/>
      <c r="F25" s="628"/>
      <c r="G25" s="628"/>
      <c r="H25" s="628"/>
      <c r="I25" s="628"/>
      <c r="J25" s="628"/>
      <c r="K25" s="628"/>
      <c r="L25" s="628"/>
      <c r="M25" s="628"/>
      <c r="N25" s="628"/>
      <c r="O25" s="628"/>
      <c r="P25" s="628"/>
      <c r="Q25" s="628"/>
      <c r="R25" s="628"/>
      <c r="S25" s="629"/>
    </row>
    <row r="26" spans="1:27" ht="15" customHeight="1" x14ac:dyDescent="0.2">
      <c r="A26" s="624"/>
      <c r="B26" s="625"/>
      <c r="C26" s="625"/>
      <c r="D26" s="642"/>
      <c r="E26" s="628"/>
      <c r="F26" s="628"/>
      <c r="G26" s="628"/>
      <c r="H26" s="628"/>
      <c r="I26" s="628"/>
      <c r="J26" s="628"/>
      <c r="K26" s="628"/>
      <c r="L26" s="628"/>
      <c r="M26" s="628"/>
      <c r="N26" s="628"/>
      <c r="O26" s="628"/>
      <c r="P26" s="628"/>
      <c r="Q26" s="628"/>
      <c r="R26" s="628"/>
      <c r="S26" s="629"/>
    </row>
    <row r="27" spans="1:27" ht="15" customHeight="1" x14ac:dyDescent="0.2">
      <c r="A27" s="624"/>
      <c r="B27" s="625"/>
      <c r="C27" s="625"/>
      <c r="D27" s="642"/>
      <c r="E27" s="628"/>
      <c r="F27" s="628"/>
      <c r="G27" s="628"/>
      <c r="H27" s="628"/>
      <c r="I27" s="628"/>
      <c r="J27" s="628"/>
      <c r="K27" s="628"/>
      <c r="L27" s="628"/>
      <c r="M27" s="628"/>
      <c r="N27" s="628"/>
      <c r="O27" s="628"/>
      <c r="P27" s="628"/>
      <c r="Q27" s="628"/>
      <c r="R27" s="628"/>
      <c r="S27" s="629"/>
    </row>
    <row r="28" spans="1:27" ht="15" customHeight="1" x14ac:dyDescent="0.2">
      <c r="A28" s="653">
        <f>IF(LEN(E17)&lt;=400,LEN(E17),"→400字を超過しています")</f>
        <v>0</v>
      </c>
      <c r="B28" s="622"/>
      <c r="C28" s="622"/>
      <c r="D28" s="654"/>
      <c r="E28" s="628"/>
      <c r="F28" s="628"/>
      <c r="G28" s="628"/>
      <c r="H28" s="628"/>
      <c r="I28" s="628"/>
      <c r="J28" s="628"/>
      <c r="K28" s="628"/>
      <c r="L28" s="628"/>
      <c r="M28" s="628"/>
      <c r="N28" s="628"/>
      <c r="O28" s="628"/>
      <c r="P28" s="628"/>
      <c r="Q28" s="628"/>
      <c r="R28" s="628"/>
      <c r="S28" s="629"/>
    </row>
    <row r="29" spans="1:27" ht="11.5" customHeight="1" x14ac:dyDescent="0.2">
      <c r="A29" s="636" t="s">
        <v>349</v>
      </c>
      <c r="B29" s="637"/>
      <c r="C29" s="637"/>
      <c r="D29" s="637"/>
      <c r="E29" s="637"/>
      <c r="F29" s="637"/>
      <c r="G29" s="637"/>
      <c r="H29" s="637"/>
      <c r="I29" s="637"/>
      <c r="J29" s="637"/>
      <c r="K29" s="637"/>
      <c r="L29" s="637"/>
      <c r="M29" s="637"/>
      <c r="N29" s="637"/>
      <c r="O29" s="637"/>
      <c r="P29" s="637"/>
      <c r="Q29" s="637"/>
      <c r="R29" s="637"/>
      <c r="S29" s="638"/>
      <c r="T29" s="16"/>
    </row>
    <row r="30" spans="1:27" ht="11.5" customHeight="1" x14ac:dyDescent="0.2">
      <c r="A30" s="639"/>
      <c r="B30" s="640"/>
      <c r="C30" s="640"/>
      <c r="D30" s="640"/>
      <c r="E30" s="640"/>
      <c r="F30" s="640"/>
      <c r="G30" s="640"/>
      <c r="H30" s="640"/>
      <c r="I30" s="640"/>
      <c r="J30" s="640"/>
      <c r="K30" s="640"/>
      <c r="L30" s="640"/>
      <c r="M30" s="640"/>
      <c r="N30" s="640"/>
      <c r="O30" s="640"/>
      <c r="P30" s="640"/>
      <c r="Q30" s="640"/>
      <c r="R30" s="640"/>
      <c r="S30" s="641"/>
      <c r="T30" s="16"/>
    </row>
    <row r="31" spans="1:27" ht="12.5" customHeight="1" x14ac:dyDescent="0.2">
      <c r="A31" s="676" t="s">
        <v>172</v>
      </c>
      <c r="B31" s="678" t="s">
        <v>303</v>
      </c>
      <c r="C31" s="679"/>
      <c r="D31" s="679"/>
      <c r="E31" s="679"/>
      <c r="F31" s="679"/>
      <c r="G31" s="679"/>
      <c r="H31" s="681" t="s">
        <v>304</v>
      </c>
      <c r="I31" s="681"/>
      <c r="J31" s="681"/>
      <c r="K31" s="681"/>
      <c r="L31" s="681"/>
      <c r="M31" s="681"/>
      <c r="N31" s="683" t="s">
        <v>305</v>
      </c>
      <c r="O31" s="684"/>
      <c r="P31" s="684"/>
      <c r="Q31" s="684"/>
      <c r="R31" s="684"/>
      <c r="S31" s="685"/>
      <c r="T31" s="16"/>
      <c r="AA31" s="1"/>
    </row>
    <row r="32" spans="1:27" ht="12.5" customHeight="1" x14ac:dyDescent="0.2">
      <c r="A32" s="677"/>
      <c r="B32" s="680"/>
      <c r="C32" s="680"/>
      <c r="D32" s="680"/>
      <c r="E32" s="680"/>
      <c r="F32" s="680"/>
      <c r="G32" s="680"/>
      <c r="H32" s="682"/>
      <c r="I32" s="682"/>
      <c r="J32" s="682"/>
      <c r="K32" s="682"/>
      <c r="L32" s="682"/>
      <c r="M32" s="682"/>
      <c r="N32" s="686"/>
      <c r="O32" s="687"/>
      <c r="P32" s="687"/>
      <c r="Q32" s="687"/>
      <c r="R32" s="687"/>
      <c r="S32" s="688"/>
      <c r="T32" s="16"/>
      <c r="AA32" s="1"/>
    </row>
    <row r="33" spans="1:27" ht="15" customHeight="1" x14ac:dyDescent="0.2">
      <c r="A33" s="657" t="s">
        <v>306</v>
      </c>
      <c r="B33" s="669"/>
      <c r="C33" s="670"/>
      <c r="D33" s="670"/>
      <c r="E33" s="670"/>
      <c r="F33" s="670"/>
      <c r="G33" s="671"/>
      <c r="H33" s="669"/>
      <c r="I33" s="670"/>
      <c r="J33" s="670"/>
      <c r="K33" s="670"/>
      <c r="L33" s="670"/>
      <c r="M33" s="671"/>
      <c r="N33" s="675"/>
      <c r="O33" s="655"/>
      <c r="P33" s="655"/>
      <c r="Q33" s="655"/>
      <c r="R33" s="655"/>
      <c r="S33" s="656"/>
      <c r="T33" s="16"/>
      <c r="U33" s="16"/>
      <c r="AA33" s="1"/>
    </row>
    <row r="34" spans="1:27" ht="15" customHeight="1" x14ac:dyDescent="0.2">
      <c r="A34" s="658"/>
      <c r="B34" s="660"/>
      <c r="C34" s="661"/>
      <c r="D34" s="661"/>
      <c r="E34" s="661"/>
      <c r="F34" s="661"/>
      <c r="G34" s="662"/>
      <c r="H34" s="660"/>
      <c r="I34" s="661"/>
      <c r="J34" s="661"/>
      <c r="K34" s="661"/>
      <c r="L34" s="661"/>
      <c r="M34" s="662"/>
      <c r="N34" s="643"/>
      <c r="O34" s="628"/>
      <c r="P34" s="628"/>
      <c r="Q34" s="628"/>
      <c r="R34" s="628"/>
      <c r="S34" s="629"/>
      <c r="T34" s="16"/>
      <c r="U34" s="16"/>
      <c r="AA34" s="1"/>
    </row>
    <row r="35" spans="1:27" ht="15" customHeight="1" x14ac:dyDescent="0.2">
      <c r="A35" s="658"/>
      <c r="B35" s="660"/>
      <c r="C35" s="661"/>
      <c r="D35" s="661"/>
      <c r="E35" s="661"/>
      <c r="F35" s="661"/>
      <c r="G35" s="662"/>
      <c r="H35" s="660"/>
      <c r="I35" s="661"/>
      <c r="J35" s="661"/>
      <c r="K35" s="661"/>
      <c r="L35" s="661"/>
      <c r="M35" s="662"/>
      <c r="N35" s="643"/>
      <c r="O35" s="628"/>
      <c r="P35" s="628"/>
      <c r="Q35" s="628"/>
      <c r="R35" s="628"/>
      <c r="S35" s="629"/>
    </row>
    <row r="36" spans="1:27" ht="15" customHeight="1" x14ac:dyDescent="0.2">
      <c r="A36" s="658"/>
      <c r="B36" s="660"/>
      <c r="C36" s="661"/>
      <c r="D36" s="661"/>
      <c r="E36" s="661"/>
      <c r="F36" s="661"/>
      <c r="G36" s="662"/>
      <c r="H36" s="660"/>
      <c r="I36" s="661"/>
      <c r="J36" s="661"/>
      <c r="K36" s="661"/>
      <c r="L36" s="661"/>
      <c r="M36" s="662"/>
      <c r="N36" s="643"/>
      <c r="O36" s="628"/>
      <c r="P36" s="628"/>
      <c r="Q36" s="628"/>
      <c r="R36" s="628"/>
      <c r="S36" s="629"/>
    </row>
    <row r="37" spans="1:27" ht="15" customHeight="1" x14ac:dyDescent="0.2">
      <c r="A37" s="668"/>
      <c r="B37" s="672"/>
      <c r="C37" s="673"/>
      <c r="D37" s="673"/>
      <c r="E37" s="673"/>
      <c r="F37" s="673"/>
      <c r="G37" s="674"/>
      <c r="H37" s="672"/>
      <c r="I37" s="673"/>
      <c r="J37" s="673"/>
      <c r="K37" s="673"/>
      <c r="L37" s="673"/>
      <c r="M37" s="674"/>
      <c r="N37" s="644"/>
      <c r="O37" s="645"/>
      <c r="P37" s="645"/>
      <c r="Q37" s="645"/>
      <c r="R37" s="645"/>
      <c r="S37" s="646"/>
    </row>
    <row r="38" spans="1:27" ht="15" customHeight="1" x14ac:dyDescent="0.2">
      <c r="A38" s="657" t="s">
        <v>307</v>
      </c>
      <c r="B38" s="669"/>
      <c r="C38" s="670"/>
      <c r="D38" s="670"/>
      <c r="E38" s="670"/>
      <c r="F38" s="670"/>
      <c r="G38" s="671"/>
      <c r="H38" s="669"/>
      <c r="I38" s="670"/>
      <c r="J38" s="670"/>
      <c r="K38" s="670"/>
      <c r="L38" s="670"/>
      <c r="M38" s="671"/>
      <c r="N38" s="675"/>
      <c r="O38" s="655"/>
      <c r="P38" s="655"/>
      <c r="Q38" s="655"/>
      <c r="R38" s="655"/>
      <c r="S38" s="656"/>
    </row>
    <row r="39" spans="1:27" ht="15" customHeight="1" x14ac:dyDescent="0.2">
      <c r="A39" s="658"/>
      <c r="B39" s="660"/>
      <c r="C39" s="661"/>
      <c r="D39" s="661"/>
      <c r="E39" s="661"/>
      <c r="F39" s="661"/>
      <c r="G39" s="662"/>
      <c r="H39" s="660"/>
      <c r="I39" s="661"/>
      <c r="J39" s="661"/>
      <c r="K39" s="661"/>
      <c r="L39" s="661"/>
      <c r="M39" s="662"/>
      <c r="N39" s="643"/>
      <c r="O39" s="628"/>
      <c r="P39" s="628"/>
      <c r="Q39" s="628"/>
      <c r="R39" s="628"/>
      <c r="S39" s="629"/>
    </row>
    <row r="40" spans="1:27" ht="15" customHeight="1" x14ac:dyDescent="0.2">
      <c r="A40" s="658"/>
      <c r="B40" s="660"/>
      <c r="C40" s="661"/>
      <c r="D40" s="661"/>
      <c r="E40" s="661"/>
      <c r="F40" s="661"/>
      <c r="G40" s="662"/>
      <c r="H40" s="660"/>
      <c r="I40" s="661"/>
      <c r="J40" s="661"/>
      <c r="K40" s="661"/>
      <c r="L40" s="661"/>
      <c r="M40" s="662"/>
      <c r="N40" s="643"/>
      <c r="O40" s="628"/>
      <c r="P40" s="628"/>
      <c r="Q40" s="628"/>
      <c r="R40" s="628"/>
      <c r="S40" s="629"/>
    </row>
    <row r="41" spans="1:27" ht="15" customHeight="1" x14ac:dyDescent="0.2">
      <c r="A41" s="658"/>
      <c r="B41" s="660"/>
      <c r="C41" s="661"/>
      <c r="D41" s="661"/>
      <c r="E41" s="661"/>
      <c r="F41" s="661"/>
      <c r="G41" s="662"/>
      <c r="H41" s="660"/>
      <c r="I41" s="661"/>
      <c r="J41" s="661"/>
      <c r="K41" s="661"/>
      <c r="L41" s="661"/>
      <c r="M41" s="662"/>
      <c r="N41" s="643"/>
      <c r="O41" s="628"/>
      <c r="P41" s="628"/>
      <c r="Q41" s="628"/>
      <c r="R41" s="628"/>
      <c r="S41" s="629"/>
    </row>
    <row r="42" spans="1:27" ht="15" customHeight="1" x14ac:dyDescent="0.2">
      <c r="A42" s="668"/>
      <c r="B42" s="672"/>
      <c r="C42" s="673"/>
      <c r="D42" s="673"/>
      <c r="E42" s="673"/>
      <c r="F42" s="673"/>
      <c r="G42" s="674"/>
      <c r="H42" s="660"/>
      <c r="I42" s="661"/>
      <c r="J42" s="661"/>
      <c r="K42" s="661"/>
      <c r="L42" s="661"/>
      <c r="M42" s="662"/>
      <c r="N42" s="643"/>
      <c r="O42" s="628"/>
      <c r="P42" s="628"/>
      <c r="Q42" s="628"/>
      <c r="R42" s="628"/>
      <c r="S42" s="629"/>
    </row>
    <row r="43" spans="1:27" ht="15" customHeight="1" x14ac:dyDescent="0.2">
      <c r="A43" s="657" t="s">
        <v>308</v>
      </c>
      <c r="B43" s="669"/>
      <c r="C43" s="670"/>
      <c r="D43" s="670"/>
      <c r="E43" s="670"/>
      <c r="F43" s="670"/>
      <c r="G43" s="671"/>
      <c r="H43" s="669"/>
      <c r="I43" s="670"/>
      <c r="J43" s="670"/>
      <c r="K43" s="670"/>
      <c r="L43" s="670"/>
      <c r="M43" s="671"/>
      <c r="N43" s="675"/>
      <c r="O43" s="655"/>
      <c r="P43" s="655"/>
      <c r="Q43" s="655"/>
      <c r="R43" s="655"/>
      <c r="S43" s="656"/>
    </row>
    <row r="44" spans="1:27" ht="15" customHeight="1" x14ac:dyDescent="0.2">
      <c r="A44" s="658"/>
      <c r="B44" s="660"/>
      <c r="C44" s="661"/>
      <c r="D44" s="661"/>
      <c r="E44" s="661"/>
      <c r="F44" s="661"/>
      <c r="G44" s="662"/>
      <c r="H44" s="660"/>
      <c r="I44" s="661"/>
      <c r="J44" s="661"/>
      <c r="K44" s="661"/>
      <c r="L44" s="661"/>
      <c r="M44" s="662"/>
      <c r="N44" s="643"/>
      <c r="O44" s="628"/>
      <c r="P44" s="628"/>
      <c r="Q44" s="628"/>
      <c r="R44" s="628"/>
      <c r="S44" s="629"/>
    </row>
    <row r="45" spans="1:27" ht="15" customHeight="1" x14ac:dyDescent="0.2">
      <c r="A45" s="658"/>
      <c r="B45" s="660"/>
      <c r="C45" s="661"/>
      <c r="D45" s="661"/>
      <c r="E45" s="661"/>
      <c r="F45" s="661"/>
      <c r="G45" s="662"/>
      <c r="H45" s="660"/>
      <c r="I45" s="661"/>
      <c r="J45" s="661"/>
      <c r="K45" s="661"/>
      <c r="L45" s="661"/>
      <c r="M45" s="662"/>
      <c r="N45" s="643"/>
      <c r="O45" s="628"/>
      <c r="P45" s="628"/>
      <c r="Q45" s="628"/>
      <c r="R45" s="628"/>
      <c r="S45" s="629"/>
    </row>
    <row r="46" spans="1:27" ht="15" customHeight="1" x14ac:dyDescent="0.2">
      <c r="A46" s="658"/>
      <c r="B46" s="660"/>
      <c r="C46" s="661"/>
      <c r="D46" s="661"/>
      <c r="E46" s="661"/>
      <c r="F46" s="661"/>
      <c r="G46" s="662"/>
      <c r="H46" s="660"/>
      <c r="I46" s="661"/>
      <c r="J46" s="661"/>
      <c r="K46" s="661"/>
      <c r="L46" s="661"/>
      <c r="M46" s="662"/>
      <c r="N46" s="643"/>
      <c r="O46" s="628"/>
      <c r="P46" s="628"/>
      <c r="Q46" s="628"/>
      <c r="R46" s="628"/>
      <c r="S46" s="629"/>
    </row>
    <row r="47" spans="1:27" ht="15" customHeight="1" x14ac:dyDescent="0.2">
      <c r="A47" s="668"/>
      <c r="B47" s="672"/>
      <c r="C47" s="673"/>
      <c r="D47" s="673"/>
      <c r="E47" s="673"/>
      <c r="F47" s="673"/>
      <c r="G47" s="674"/>
      <c r="H47" s="660"/>
      <c r="I47" s="661"/>
      <c r="J47" s="661"/>
      <c r="K47" s="661"/>
      <c r="L47" s="661"/>
      <c r="M47" s="662"/>
      <c r="N47" s="643"/>
      <c r="O47" s="628"/>
      <c r="P47" s="628"/>
      <c r="Q47" s="628"/>
      <c r="R47" s="628"/>
      <c r="S47" s="629"/>
    </row>
    <row r="48" spans="1:27" ht="15" customHeight="1" x14ac:dyDescent="0.2">
      <c r="A48" s="657" t="s">
        <v>309</v>
      </c>
      <c r="B48" s="669"/>
      <c r="C48" s="670"/>
      <c r="D48" s="670"/>
      <c r="E48" s="670"/>
      <c r="F48" s="670"/>
      <c r="G48" s="671"/>
      <c r="H48" s="669"/>
      <c r="I48" s="670"/>
      <c r="J48" s="670"/>
      <c r="K48" s="670"/>
      <c r="L48" s="670"/>
      <c r="M48" s="671"/>
      <c r="N48" s="675"/>
      <c r="O48" s="655"/>
      <c r="P48" s="655"/>
      <c r="Q48" s="655"/>
      <c r="R48" s="655"/>
      <c r="S48" s="656"/>
    </row>
    <row r="49" spans="1:19" ht="15" customHeight="1" x14ac:dyDescent="0.2">
      <c r="A49" s="658"/>
      <c r="B49" s="660"/>
      <c r="C49" s="661"/>
      <c r="D49" s="661"/>
      <c r="E49" s="661"/>
      <c r="F49" s="661"/>
      <c r="G49" s="662"/>
      <c r="H49" s="660"/>
      <c r="I49" s="661"/>
      <c r="J49" s="661"/>
      <c r="K49" s="661"/>
      <c r="L49" s="661"/>
      <c r="M49" s="662"/>
      <c r="N49" s="643"/>
      <c r="O49" s="628"/>
      <c r="P49" s="628"/>
      <c r="Q49" s="628"/>
      <c r="R49" s="628"/>
      <c r="S49" s="629"/>
    </row>
    <row r="50" spans="1:19" ht="15" customHeight="1" x14ac:dyDescent="0.2">
      <c r="A50" s="658"/>
      <c r="B50" s="660"/>
      <c r="C50" s="661"/>
      <c r="D50" s="661"/>
      <c r="E50" s="661"/>
      <c r="F50" s="661"/>
      <c r="G50" s="662"/>
      <c r="H50" s="660"/>
      <c r="I50" s="661"/>
      <c r="J50" s="661"/>
      <c r="K50" s="661"/>
      <c r="L50" s="661"/>
      <c r="M50" s="662"/>
      <c r="N50" s="643"/>
      <c r="O50" s="628"/>
      <c r="P50" s="628"/>
      <c r="Q50" s="628"/>
      <c r="R50" s="628"/>
      <c r="S50" s="629"/>
    </row>
    <row r="51" spans="1:19" ht="15" customHeight="1" x14ac:dyDescent="0.2">
      <c r="A51" s="658"/>
      <c r="B51" s="660"/>
      <c r="C51" s="661"/>
      <c r="D51" s="661"/>
      <c r="E51" s="661"/>
      <c r="F51" s="661"/>
      <c r="G51" s="662"/>
      <c r="H51" s="660"/>
      <c r="I51" s="661"/>
      <c r="J51" s="661"/>
      <c r="K51" s="661"/>
      <c r="L51" s="661"/>
      <c r="M51" s="662"/>
      <c r="N51" s="643"/>
      <c r="O51" s="628"/>
      <c r="P51" s="628"/>
      <c r="Q51" s="628"/>
      <c r="R51" s="628"/>
      <c r="S51" s="629"/>
    </row>
    <row r="52" spans="1:19" ht="15" customHeight="1" x14ac:dyDescent="0.2">
      <c r="A52" s="668"/>
      <c r="B52" s="672"/>
      <c r="C52" s="673"/>
      <c r="D52" s="673"/>
      <c r="E52" s="673"/>
      <c r="F52" s="673"/>
      <c r="G52" s="674"/>
      <c r="H52" s="672"/>
      <c r="I52" s="673"/>
      <c r="J52" s="673"/>
      <c r="K52" s="673"/>
      <c r="L52" s="673"/>
      <c r="M52" s="674"/>
      <c r="N52" s="644"/>
      <c r="O52" s="645"/>
      <c r="P52" s="645"/>
      <c r="Q52" s="645"/>
      <c r="R52" s="645"/>
      <c r="S52" s="646"/>
    </row>
    <row r="53" spans="1:19" ht="15" customHeight="1" x14ac:dyDescent="0.2">
      <c r="A53" s="657" t="s">
        <v>310</v>
      </c>
      <c r="B53" s="660"/>
      <c r="C53" s="661"/>
      <c r="D53" s="661"/>
      <c r="E53" s="661"/>
      <c r="F53" s="661"/>
      <c r="G53" s="662"/>
      <c r="H53" s="660"/>
      <c r="I53" s="661"/>
      <c r="J53" s="661"/>
      <c r="K53" s="661"/>
      <c r="L53" s="661"/>
      <c r="M53" s="662"/>
      <c r="N53" s="643"/>
      <c r="O53" s="628"/>
      <c r="P53" s="628"/>
      <c r="Q53" s="628"/>
      <c r="R53" s="628"/>
      <c r="S53" s="629"/>
    </row>
    <row r="54" spans="1:19" ht="15" customHeight="1" x14ac:dyDescent="0.2">
      <c r="A54" s="658"/>
      <c r="B54" s="660"/>
      <c r="C54" s="661"/>
      <c r="D54" s="661"/>
      <c r="E54" s="661"/>
      <c r="F54" s="661"/>
      <c r="G54" s="662"/>
      <c r="H54" s="660"/>
      <c r="I54" s="661"/>
      <c r="J54" s="661"/>
      <c r="K54" s="661"/>
      <c r="L54" s="661"/>
      <c r="M54" s="662"/>
      <c r="N54" s="643"/>
      <c r="O54" s="628"/>
      <c r="P54" s="628"/>
      <c r="Q54" s="628"/>
      <c r="R54" s="628"/>
      <c r="S54" s="629"/>
    </row>
    <row r="55" spans="1:19" ht="15" customHeight="1" x14ac:dyDescent="0.2">
      <c r="A55" s="658"/>
      <c r="B55" s="660"/>
      <c r="C55" s="661"/>
      <c r="D55" s="661"/>
      <c r="E55" s="661"/>
      <c r="F55" s="661"/>
      <c r="G55" s="662"/>
      <c r="H55" s="660"/>
      <c r="I55" s="661"/>
      <c r="J55" s="661"/>
      <c r="K55" s="661"/>
      <c r="L55" s="661"/>
      <c r="M55" s="662"/>
      <c r="N55" s="643"/>
      <c r="O55" s="628"/>
      <c r="P55" s="628"/>
      <c r="Q55" s="628"/>
      <c r="R55" s="628"/>
      <c r="S55" s="629"/>
    </row>
    <row r="56" spans="1:19" ht="15" customHeight="1" x14ac:dyDescent="0.2">
      <c r="A56" s="658"/>
      <c r="B56" s="660"/>
      <c r="C56" s="661"/>
      <c r="D56" s="661"/>
      <c r="E56" s="661"/>
      <c r="F56" s="661"/>
      <c r="G56" s="662"/>
      <c r="H56" s="660"/>
      <c r="I56" s="661"/>
      <c r="J56" s="661"/>
      <c r="K56" s="661"/>
      <c r="L56" s="661"/>
      <c r="M56" s="662"/>
      <c r="N56" s="643"/>
      <c r="O56" s="628"/>
      <c r="P56" s="628"/>
      <c r="Q56" s="628"/>
      <c r="R56" s="628"/>
      <c r="S56" s="629"/>
    </row>
    <row r="57" spans="1:19" ht="15" customHeight="1" x14ac:dyDescent="0.2">
      <c r="A57" s="659"/>
      <c r="B57" s="663"/>
      <c r="C57" s="664"/>
      <c r="D57" s="664"/>
      <c r="E57" s="664"/>
      <c r="F57" s="664"/>
      <c r="G57" s="665"/>
      <c r="H57" s="663"/>
      <c r="I57" s="664"/>
      <c r="J57" s="664"/>
      <c r="K57" s="664"/>
      <c r="L57" s="664"/>
      <c r="M57" s="665"/>
      <c r="N57" s="666"/>
      <c r="O57" s="631"/>
      <c r="P57" s="631"/>
      <c r="Q57" s="631"/>
      <c r="R57" s="631"/>
      <c r="S57" s="632"/>
    </row>
  </sheetData>
  <sheetProtection algorithmName="SHA-512" hashValue="UNzGkv/jkYBrFgnBujffvirg516leYracVEqe6foKIP1cu6wE5ufhOrEmyereH6efQC6qtKvU9jbMElr22UNBQ==" saltValue="RcK5iwkTV+yZeowEi9kdDg==" spinCount="100000" sheet="1" selectLockedCells="1"/>
  <protectedRanges>
    <protectedRange sqref="E4:S16" name="範囲1_1"/>
    <protectedRange sqref="E17:S28" name="範囲2_1"/>
    <protectedRange sqref="B33:S57" name="範囲3"/>
  </protectedRanges>
  <mergeCells count="33">
    <mergeCell ref="A4:D15"/>
    <mergeCell ref="A16:D16"/>
    <mergeCell ref="E4:S16"/>
    <mergeCell ref="A17:D27"/>
    <mergeCell ref="A28:D28"/>
    <mergeCell ref="E17:S28"/>
    <mergeCell ref="N43:S47"/>
    <mergeCell ref="N38:S42"/>
    <mergeCell ref="A38:A42"/>
    <mergeCell ref="A33:A37"/>
    <mergeCell ref="A43:A47"/>
    <mergeCell ref="B33:G37"/>
    <mergeCell ref="B38:G42"/>
    <mergeCell ref="B43:G47"/>
    <mergeCell ref="H43:M47"/>
    <mergeCell ref="H38:M42"/>
    <mergeCell ref="H33:M37"/>
    <mergeCell ref="A53:A57"/>
    <mergeCell ref="B53:G57"/>
    <mergeCell ref="H53:M57"/>
    <mergeCell ref="N53:S57"/>
    <mergeCell ref="A2:O3"/>
    <mergeCell ref="P3:S3"/>
    <mergeCell ref="A48:A52"/>
    <mergeCell ref="B48:G52"/>
    <mergeCell ref="H48:M52"/>
    <mergeCell ref="N48:S52"/>
    <mergeCell ref="A31:A32"/>
    <mergeCell ref="B31:G32"/>
    <mergeCell ref="H31:M32"/>
    <mergeCell ref="A29:S30"/>
    <mergeCell ref="N31:S32"/>
    <mergeCell ref="N33:S37"/>
  </mergeCells>
  <phoneticPr fontId="1"/>
  <dataValidations xWindow="947" yWindow="735" count="5">
    <dataValidation allowBlank="1" showInputMessage="1" showErrorMessage="1" prompt="検討内容を具体的に記入してください。" sqref="H33:M57"/>
    <dataValidation allowBlank="1" showInputMessage="1" showErrorMessage="1" prompt="検討結果を確認するための客観的な証明方法を記入してください。" sqref="N33:S57"/>
    <dataValidation allowBlank="1" showInputMessage="1" showErrorMessage="1" prompt="技術検討の必要性、実施内容を説明してください。" sqref="E4"/>
    <dataValidation allowBlank="1" showInputMessage="1" showErrorMessage="1" prompt="技術検討結果を研究開発にどのように活用するか説明してください。" sqref="E17:S28"/>
    <dataValidation allowBlank="1" showInputMessage="1" showErrorMessage="1" prompt="検討項目を記入してください。" sqref="B33:G52 B53:G57"/>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AB53"/>
  <sheetViews>
    <sheetView showWhiteSpace="0" view="pageBreakPreview" zoomScaleNormal="100" zoomScaleSheetLayoutView="100" zoomScalePageLayoutView="115" workbookViewId="0">
      <selection activeCell="A4" sqref="A4:S26"/>
    </sheetView>
  </sheetViews>
  <sheetFormatPr defaultColWidth="5" defaultRowHeight="15" customHeight="1" x14ac:dyDescent="0.2"/>
  <cols>
    <col min="1" max="4" width="5" style="158"/>
    <col min="5" max="19" width="5" style="154"/>
    <col min="20" max="20" width="4.453125" style="1" bestFit="1" customWidth="1"/>
    <col min="21" max="26" width="5" style="1"/>
    <col min="27" max="16384" width="5" style="154"/>
  </cols>
  <sheetData>
    <row r="1" spans="1:21" ht="15" customHeight="1" x14ac:dyDescent="0.2">
      <c r="A1" s="156" t="s">
        <v>340</v>
      </c>
      <c r="B1" s="153"/>
      <c r="C1" s="153"/>
      <c r="D1" s="153"/>
      <c r="E1" s="153"/>
      <c r="F1" s="153"/>
      <c r="G1" s="153"/>
      <c r="H1" s="153"/>
      <c r="I1" s="153"/>
      <c r="J1" s="153"/>
      <c r="K1" s="153"/>
      <c r="L1" s="153"/>
      <c r="M1" s="153"/>
      <c r="N1" s="153"/>
      <c r="O1" s="153"/>
      <c r="P1" s="153"/>
      <c r="Q1" s="153"/>
      <c r="R1" s="153"/>
      <c r="S1" s="38"/>
      <c r="T1" s="16"/>
      <c r="U1" s="18"/>
    </row>
    <row r="2" spans="1:21" ht="15" customHeight="1" x14ac:dyDescent="0.2">
      <c r="A2" s="636" t="s">
        <v>209</v>
      </c>
      <c r="B2" s="637"/>
      <c r="C2" s="637"/>
      <c r="D2" s="637"/>
      <c r="E2" s="637"/>
      <c r="F2" s="637"/>
      <c r="G2" s="637"/>
      <c r="H2" s="637"/>
      <c r="I2" s="637"/>
      <c r="J2" s="637"/>
      <c r="K2" s="637"/>
      <c r="L2" s="637"/>
      <c r="M2" s="637"/>
      <c r="N2" s="637"/>
      <c r="O2" s="637"/>
      <c r="P2" s="637"/>
      <c r="Q2" s="637"/>
      <c r="R2" s="637"/>
      <c r="S2" s="638"/>
      <c r="T2" s="16"/>
    </row>
    <row r="3" spans="1:21" ht="15" customHeight="1" x14ac:dyDescent="0.2">
      <c r="A3" s="639"/>
      <c r="B3" s="640"/>
      <c r="C3" s="640"/>
      <c r="D3" s="640"/>
      <c r="E3" s="640"/>
      <c r="F3" s="640"/>
      <c r="G3" s="640"/>
      <c r="H3" s="640"/>
      <c r="I3" s="640"/>
      <c r="J3" s="640"/>
      <c r="K3" s="640"/>
      <c r="L3" s="640"/>
      <c r="M3" s="640"/>
      <c r="N3" s="640"/>
      <c r="O3" s="640"/>
      <c r="P3" s="640"/>
      <c r="Q3" s="640"/>
      <c r="R3" s="640"/>
      <c r="S3" s="641"/>
      <c r="T3" s="16"/>
    </row>
    <row r="4" spans="1:21" ht="15" customHeight="1" x14ac:dyDescent="0.2">
      <c r="A4" s="718"/>
      <c r="B4" s="719"/>
      <c r="C4" s="719"/>
      <c r="D4" s="719"/>
      <c r="E4" s="719"/>
      <c r="F4" s="719"/>
      <c r="G4" s="719"/>
      <c r="H4" s="719"/>
      <c r="I4" s="719"/>
      <c r="J4" s="719"/>
      <c r="K4" s="719"/>
      <c r="L4" s="719"/>
      <c r="M4" s="719"/>
      <c r="N4" s="719"/>
      <c r="O4" s="719"/>
      <c r="P4" s="719"/>
      <c r="Q4" s="719"/>
      <c r="R4" s="719"/>
      <c r="S4" s="720"/>
    </row>
    <row r="5" spans="1:21" ht="15" customHeight="1" x14ac:dyDescent="0.2">
      <c r="A5" s="721"/>
      <c r="B5" s="722"/>
      <c r="C5" s="722"/>
      <c r="D5" s="722"/>
      <c r="E5" s="722"/>
      <c r="F5" s="722"/>
      <c r="G5" s="722"/>
      <c r="H5" s="722"/>
      <c r="I5" s="722"/>
      <c r="J5" s="722"/>
      <c r="K5" s="722"/>
      <c r="L5" s="722"/>
      <c r="M5" s="722"/>
      <c r="N5" s="722"/>
      <c r="O5" s="722"/>
      <c r="P5" s="722"/>
      <c r="Q5" s="722"/>
      <c r="R5" s="722"/>
      <c r="S5" s="723"/>
    </row>
    <row r="6" spans="1:21" ht="15" customHeight="1" x14ac:dyDescent="0.2">
      <c r="A6" s="721"/>
      <c r="B6" s="722"/>
      <c r="C6" s="722"/>
      <c r="D6" s="722"/>
      <c r="E6" s="722"/>
      <c r="F6" s="722"/>
      <c r="G6" s="722"/>
      <c r="H6" s="722"/>
      <c r="I6" s="722"/>
      <c r="J6" s="722"/>
      <c r="K6" s="722"/>
      <c r="L6" s="722"/>
      <c r="M6" s="722"/>
      <c r="N6" s="722"/>
      <c r="O6" s="722"/>
      <c r="P6" s="722"/>
      <c r="Q6" s="722"/>
      <c r="R6" s="722"/>
      <c r="S6" s="723"/>
    </row>
    <row r="7" spans="1:21" ht="15" customHeight="1" x14ac:dyDescent="0.2">
      <c r="A7" s="721"/>
      <c r="B7" s="722"/>
      <c r="C7" s="722"/>
      <c r="D7" s="722"/>
      <c r="E7" s="722"/>
      <c r="F7" s="722"/>
      <c r="G7" s="722"/>
      <c r="H7" s="722"/>
      <c r="I7" s="722"/>
      <c r="J7" s="722"/>
      <c r="K7" s="722"/>
      <c r="L7" s="722"/>
      <c r="M7" s="722"/>
      <c r="N7" s="722"/>
      <c r="O7" s="722"/>
      <c r="P7" s="722"/>
      <c r="Q7" s="722"/>
      <c r="R7" s="722"/>
      <c r="S7" s="723"/>
    </row>
    <row r="8" spans="1:21" ht="15" customHeight="1" x14ac:dyDescent="0.2">
      <c r="A8" s="721"/>
      <c r="B8" s="722"/>
      <c r="C8" s="722"/>
      <c r="D8" s="722"/>
      <c r="E8" s="722"/>
      <c r="F8" s="722"/>
      <c r="G8" s="722"/>
      <c r="H8" s="722"/>
      <c r="I8" s="722"/>
      <c r="J8" s="722"/>
      <c r="K8" s="722"/>
      <c r="L8" s="722"/>
      <c r="M8" s="722"/>
      <c r="N8" s="722"/>
      <c r="O8" s="722"/>
      <c r="P8" s="722"/>
      <c r="Q8" s="722"/>
      <c r="R8" s="722"/>
      <c r="S8" s="723"/>
    </row>
    <row r="9" spans="1:21" ht="15" customHeight="1" x14ac:dyDescent="0.2">
      <c r="A9" s="721"/>
      <c r="B9" s="722"/>
      <c r="C9" s="722"/>
      <c r="D9" s="722"/>
      <c r="E9" s="722"/>
      <c r="F9" s="722"/>
      <c r="G9" s="722"/>
      <c r="H9" s="722"/>
      <c r="I9" s="722"/>
      <c r="J9" s="722"/>
      <c r="K9" s="722"/>
      <c r="L9" s="722"/>
      <c r="M9" s="722"/>
      <c r="N9" s="722"/>
      <c r="O9" s="722"/>
      <c r="P9" s="722"/>
      <c r="Q9" s="722"/>
      <c r="R9" s="722"/>
      <c r="S9" s="723"/>
    </row>
    <row r="10" spans="1:21" ht="15" customHeight="1" x14ac:dyDescent="0.2">
      <c r="A10" s="721"/>
      <c r="B10" s="722"/>
      <c r="C10" s="722"/>
      <c r="D10" s="722"/>
      <c r="E10" s="722"/>
      <c r="F10" s="722"/>
      <c r="G10" s="722"/>
      <c r="H10" s="722"/>
      <c r="I10" s="722"/>
      <c r="J10" s="722"/>
      <c r="K10" s="722"/>
      <c r="L10" s="722"/>
      <c r="M10" s="722"/>
      <c r="N10" s="722"/>
      <c r="O10" s="722"/>
      <c r="P10" s="722"/>
      <c r="Q10" s="722"/>
      <c r="R10" s="722"/>
      <c r="S10" s="723"/>
    </row>
    <row r="11" spans="1:21" ht="15" customHeight="1" x14ac:dyDescent="0.2">
      <c r="A11" s="721"/>
      <c r="B11" s="722"/>
      <c r="C11" s="722"/>
      <c r="D11" s="722"/>
      <c r="E11" s="722"/>
      <c r="F11" s="722"/>
      <c r="G11" s="722"/>
      <c r="H11" s="722"/>
      <c r="I11" s="722"/>
      <c r="J11" s="722"/>
      <c r="K11" s="722"/>
      <c r="L11" s="722"/>
      <c r="M11" s="722"/>
      <c r="N11" s="722"/>
      <c r="O11" s="722"/>
      <c r="P11" s="722"/>
      <c r="Q11" s="722"/>
      <c r="R11" s="722"/>
      <c r="S11" s="723"/>
    </row>
    <row r="12" spans="1:21" ht="15" customHeight="1" x14ac:dyDescent="0.2">
      <c r="A12" s="721"/>
      <c r="B12" s="722"/>
      <c r="C12" s="722"/>
      <c r="D12" s="722"/>
      <c r="E12" s="722"/>
      <c r="F12" s="722"/>
      <c r="G12" s="722"/>
      <c r="H12" s="722"/>
      <c r="I12" s="722"/>
      <c r="J12" s="722"/>
      <c r="K12" s="722"/>
      <c r="L12" s="722"/>
      <c r="M12" s="722"/>
      <c r="N12" s="722"/>
      <c r="O12" s="722"/>
      <c r="P12" s="722"/>
      <c r="Q12" s="722"/>
      <c r="R12" s="722"/>
      <c r="S12" s="723"/>
    </row>
    <row r="13" spans="1:21" ht="15" customHeight="1" x14ac:dyDescent="0.2">
      <c r="A13" s="721"/>
      <c r="B13" s="722"/>
      <c r="C13" s="722"/>
      <c r="D13" s="722"/>
      <c r="E13" s="722"/>
      <c r="F13" s="722"/>
      <c r="G13" s="722"/>
      <c r="H13" s="722"/>
      <c r="I13" s="722"/>
      <c r="J13" s="722"/>
      <c r="K13" s="722"/>
      <c r="L13" s="722"/>
      <c r="M13" s="722"/>
      <c r="N13" s="722"/>
      <c r="O13" s="722"/>
      <c r="P13" s="722"/>
      <c r="Q13" s="722"/>
      <c r="R13" s="722"/>
      <c r="S13" s="723"/>
    </row>
    <row r="14" spans="1:21" ht="15" customHeight="1" x14ac:dyDescent="0.2">
      <c r="A14" s="721"/>
      <c r="B14" s="722"/>
      <c r="C14" s="722"/>
      <c r="D14" s="722"/>
      <c r="E14" s="722"/>
      <c r="F14" s="722"/>
      <c r="G14" s="722"/>
      <c r="H14" s="722"/>
      <c r="I14" s="722"/>
      <c r="J14" s="722"/>
      <c r="K14" s="722"/>
      <c r="L14" s="722"/>
      <c r="M14" s="722"/>
      <c r="N14" s="722"/>
      <c r="O14" s="722"/>
      <c r="P14" s="722"/>
      <c r="Q14" s="722"/>
      <c r="R14" s="722"/>
      <c r="S14" s="723"/>
    </row>
    <row r="15" spans="1:21" ht="15" customHeight="1" x14ac:dyDescent="0.2">
      <c r="A15" s="721"/>
      <c r="B15" s="722"/>
      <c r="C15" s="722"/>
      <c r="D15" s="722"/>
      <c r="E15" s="722"/>
      <c r="F15" s="722"/>
      <c r="G15" s="722"/>
      <c r="H15" s="722"/>
      <c r="I15" s="722"/>
      <c r="J15" s="722"/>
      <c r="K15" s="722"/>
      <c r="L15" s="722"/>
      <c r="M15" s="722"/>
      <c r="N15" s="722"/>
      <c r="O15" s="722"/>
      <c r="P15" s="722"/>
      <c r="Q15" s="722"/>
      <c r="R15" s="722"/>
      <c r="S15" s="723"/>
    </row>
    <row r="16" spans="1:21" ht="15" customHeight="1" x14ac:dyDescent="0.2">
      <c r="A16" s="721"/>
      <c r="B16" s="722"/>
      <c r="C16" s="722"/>
      <c r="D16" s="722"/>
      <c r="E16" s="722"/>
      <c r="F16" s="722"/>
      <c r="G16" s="722"/>
      <c r="H16" s="722"/>
      <c r="I16" s="722"/>
      <c r="J16" s="722"/>
      <c r="K16" s="722"/>
      <c r="L16" s="722"/>
      <c r="M16" s="722"/>
      <c r="N16" s="722"/>
      <c r="O16" s="722"/>
      <c r="P16" s="722"/>
      <c r="Q16" s="722"/>
      <c r="R16" s="722"/>
      <c r="S16" s="723"/>
    </row>
    <row r="17" spans="1:26" ht="15" customHeight="1" x14ac:dyDescent="0.2">
      <c r="A17" s="721"/>
      <c r="B17" s="722"/>
      <c r="C17" s="722"/>
      <c r="D17" s="722"/>
      <c r="E17" s="722"/>
      <c r="F17" s="722"/>
      <c r="G17" s="722"/>
      <c r="H17" s="722"/>
      <c r="I17" s="722"/>
      <c r="J17" s="722"/>
      <c r="K17" s="722"/>
      <c r="L17" s="722"/>
      <c r="M17" s="722"/>
      <c r="N17" s="722"/>
      <c r="O17" s="722"/>
      <c r="P17" s="722"/>
      <c r="Q17" s="722"/>
      <c r="R17" s="722"/>
      <c r="S17" s="723"/>
    </row>
    <row r="18" spans="1:26" ht="15" customHeight="1" x14ac:dyDescent="0.2">
      <c r="A18" s="721"/>
      <c r="B18" s="722"/>
      <c r="C18" s="722"/>
      <c r="D18" s="722"/>
      <c r="E18" s="722"/>
      <c r="F18" s="722"/>
      <c r="G18" s="722"/>
      <c r="H18" s="722"/>
      <c r="I18" s="722"/>
      <c r="J18" s="722"/>
      <c r="K18" s="722"/>
      <c r="L18" s="722"/>
      <c r="M18" s="722"/>
      <c r="N18" s="722"/>
      <c r="O18" s="722"/>
      <c r="P18" s="722"/>
      <c r="Q18" s="722"/>
      <c r="R18" s="722"/>
      <c r="S18" s="723"/>
    </row>
    <row r="19" spans="1:26" ht="15" customHeight="1" x14ac:dyDescent="0.2">
      <c r="A19" s="721"/>
      <c r="B19" s="722"/>
      <c r="C19" s="722"/>
      <c r="D19" s="722"/>
      <c r="E19" s="722"/>
      <c r="F19" s="722"/>
      <c r="G19" s="722"/>
      <c r="H19" s="722"/>
      <c r="I19" s="722"/>
      <c r="J19" s="722"/>
      <c r="K19" s="722"/>
      <c r="L19" s="722"/>
      <c r="M19" s="722"/>
      <c r="N19" s="722"/>
      <c r="O19" s="722"/>
      <c r="P19" s="722"/>
      <c r="Q19" s="722"/>
      <c r="R19" s="722"/>
      <c r="S19" s="723"/>
    </row>
    <row r="20" spans="1:26" ht="15" customHeight="1" x14ac:dyDescent="0.2">
      <c r="A20" s="721"/>
      <c r="B20" s="722"/>
      <c r="C20" s="722"/>
      <c r="D20" s="722"/>
      <c r="E20" s="722"/>
      <c r="F20" s="722"/>
      <c r="G20" s="722"/>
      <c r="H20" s="722"/>
      <c r="I20" s="722"/>
      <c r="J20" s="722"/>
      <c r="K20" s="722"/>
      <c r="L20" s="722"/>
      <c r="M20" s="722"/>
      <c r="N20" s="722"/>
      <c r="O20" s="722"/>
      <c r="P20" s="722"/>
      <c r="Q20" s="722"/>
      <c r="R20" s="722"/>
      <c r="S20" s="723"/>
    </row>
    <row r="21" spans="1:26" ht="15" customHeight="1" x14ac:dyDescent="0.2">
      <c r="A21" s="721"/>
      <c r="B21" s="722"/>
      <c r="C21" s="722"/>
      <c r="D21" s="722"/>
      <c r="E21" s="722"/>
      <c r="F21" s="722"/>
      <c r="G21" s="722"/>
      <c r="H21" s="722"/>
      <c r="I21" s="722"/>
      <c r="J21" s="722"/>
      <c r="K21" s="722"/>
      <c r="L21" s="722"/>
      <c r="M21" s="722"/>
      <c r="N21" s="722"/>
      <c r="O21" s="722"/>
      <c r="P21" s="722"/>
      <c r="Q21" s="722"/>
      <c r="R21" s="722"/>
      <c r="S21" s="723"/>
    </row>
    <row r="22" spans="1:26" ht="15" customHeight="1" x14ac:dyDescent="0.2">
      <c r="A22" s="721"/>
      <c r="B22" s="722"/>
      <c r="C22" s="722"/>
      <c r="D22" s="722"/>
      <c r="E22" s="722"/>
      <c r="F22" s="722"/>
      <c r="G22" s="722"/>
      <c r="H22" s="722"/>
      <c r="I22" s="722"/>
      <c r="J22" s="722"/>
      <c r="K22" s="722"/>
      <c r="L22" s="722"/>
      <c r="M22" s="722"/>
      <c r="N22" s="722"/>
      <c r="O22" s="722"/>
      <c r="P22" s="722"/>
      <c r="Q22" s="722"/>
      <c r="R22" s="722"/>
      <c r="S22" s="723"/>
    </row>
    <row r="23" spans="1:26" ht="15" customHeight="1" x14ac:dyDescent="0.2">
      <c r="A23" s="721"/>
      <c r="B23" s="722"/>
      <c r="C23" s="722"/>
      <c r="D23" s="722"/>
      <c r="E23" s="722"/>
      <c r="F23" s="722"/>
      <c r="G23" s="722"/>
      <c r="H23" s="722"/>
      <c r="I23" s="722"/>
      <c r="J23" s="722"/>
      <c r="K23" s="722"/>
      <c r="L23" s="722"/>
      <c r="M23" s="722"/>
      <c r="N23" s="722"/>
      <c r="O23" s="722"/>
      <c r="P23" s="722"/>
      <c r="Q23" s="722"/>
      <c r="R23" s="722"/>
      <c r="S23" s="723"/>
    </row>
    <row r="24" spans="1:26" ht="15" customHeight="1" x14ac:dyDescent="0.2">
      <c r="A24" s="721"/>
      <c r="B24" s="722"/>
      <c r="C24" s="722"/>
      <c r="D24" s="722"/>
      <c r="E24" s="722"/>
      <c r="F24" s="722"/>
      <c r="G24" s="722"/>
      <c r="H24" s="722"/>
      <c r="I24" s="722"/>
      <c r="J24" s="722"/>
      <c r="K24" s="722"/>
      <c r="L24" s="722"/>
      <c r="M24" s="722"/>
      <c r="N24" s="722"/>
      <c r="O24" s="722"/>
      <c r="P24" s="722"/>
      <c r="Q24" s="722"/>
      <c r="R24" s="722"/>
      <c r="S24" s="723"/>
      <c r="V24" s="157"/>
      <c r="W24" s="161"/>
      <c r="X24" s="161"/>
      <c r="Y24" s="154"/>
      <c r="Z24" s="154"/>
    </row>
    <row r="25" spans="1:26" ht="15" customHeight="1" x14ac:dyDescent="0.2">
      <c r="A25" s="721"/>
      <c r="B25" s="722"/>
      <c r="C25" s="722"/>
      <c r="D25" s="722"/>
      <c r="E25" s="722"/>
      <c r="F25" s="722"/>
      <c r="G25" s="722"/>
      <c r="H25" s="722"/>
      <c r="I25" s="722"/>
      <c r="J25" s="722"/>
      <c r="K25" s="722"/>
      <c r="L25" s="722"/>
      <c r="M25" s="722"/>
      <c r="N25" s="722"/>
      <c r="O25" s="722"/>
      <c r="P25" s="722"/>
      <c r="Q25" s="722"/>
      <c r="R25" s="722"/>
      <c r="S25" s="723"/>
      <c r="V25" s="157"/>
      <c r="W25" s="161"/>
      <c r="X25" s="161"/>
      <c r="Y25" s="154"/>
      <c r="Z25" s="154"/>
    </row>
    <row r="26" spans="1:26" ht="15" customHeight="1" x14ac:dyDescent="0.2">
      <c r="A26" s="721"/>
      <c r="B26" s="722"/>
      <c r="C26" s="722"/>
      <c r="D26" s="722"/>
      <c r="E26" s="722"/>
      <c r="F26" s="722"/>
      <c r="G26" s="722"/>
      <c r="H26" s="722"/>
      <c r="I26" s="722"/>
      <c r="J26" s="722"/>
      <c r="K26" s="722"/>
      <c r="L26" s="722"/>
      <c r="M26" s="722"/>
      <c r="N26" s="722"/>
      <c r="O26" s="722"/>
      <c r="P26" s="722"/>
      <c r="Q26" s="722"/>
      <c r="R26" s="722"/>
      <c r="S26" s="723"/>
      <c r="V26" s="157"/>
      <c r="W26" s="161"/>
      <c r="X26" s="161"/>
      <c r="Y26" s="154"/>
      <c r="Z26" s="154"/>
    </row>
    <row r="27" spans="1:26" ht="15" customHeight="1" x14ac:dyDescent="0.2">
      <c r="A27" s="636" t="s">
        <v>401</v>
      </c>
      <c r="B27" s="637"/>
      <c r="C27" s="637"/>
      <c r="D27" s="637"/>
      <c r="E27" s="637"/>
      <c r="F27" s="637"/>
      <c r="G27" s="637"/>
      <c r="H27" s="637"/>
      <c r="I27" s="637"/>
      <c r="J27" s="637"/>
      <c r="K27" s="637"/>
      <c r="L27" s="637"/>
      <c r="M27" s="637"/>
      <c r="N27" s="637"/>
      <c r="O27" s="637"/>
      <c r="P27" s="637"/>
      <c r="Q27" s="637"/>
      <c r="R27" s="637"/>
      <c r="S27" s="638"/>
      <c r="V27" s="157"/>
      <c r="W27" s="161"/>
      <c r="X27" s="161"/>
      <c r="Y27" s="154"/>
      <c r="Z27" s="154"/>
    </row>
    <row r="28" spans="1:26" ht="15" customHeight="1" x14ac:dyDescent="0.2">
      <c r="A28" s="639"/>
      <c r="B28" s="640"/>
      <c r="C28" s="640"/>
      <c r="D28" s="640"/>
      <c r="E28" s="640"/>
      <c r="F28" s="640"/>
      <c r="G28" s="640"/>
      <c r="H28" s="640"/>
      <c r="I28" s="640"/>
      <c r="J28" s="640"/>
      <c r="K28" s="640"/>
      <c r="L28" s="640"/>
      <c r="M28" s="640"/>
      <c r="N28" s="640"/>
      <c r="O28" s="640"/>
      <c r="P28" s="640"/>
      <c r="Q28" s="640"/>
      <c r="R28" s="640"/>
      <c r="S28" s="641"/>
      <c r="V28" s="157"/>
      <c r="W28" s="161"/>
      <c r="X28" s="161"/>
      <c r="Y28" s="154"/>
      <c r="Z28" s="154"/>
    </row>
    <row r="29" spans="1:26" ht="15" customHeight="1" x14ac:dyDescent="0.2">
      <c r="A29" s="724"/>
      <c r="B29" s="725"/>
      <c r="C29" s="725"/>
      <c r="D29" s="725"/>
      <c r="E29" s="725"/>
      <c r="F29" s="725"/>
      <c r="G29" s="725"/>
      <c r="H29" s="725"/>
      <c r="I29" s="725"/>
      <c r="J29" s="725"/>
      <c r="K29" s="725"/>
      <c r="L29" s="725"/>
      <c r="M29" s="725"/>
      <c r="N29" s="725"/>
      <c r="O29" s="725"/>
      <c r="P29" s="725"/>
      <c r="Q29" s="725"/>
      <c r="R29" s="725"/>
      <c r="S29" s="726"/>
      <c r="V29" s="157"/>
      <c r="W29" s="161"/>
      <c r="X29" s="161"/>
      <c r="Y29" s="154"/>
      <c r="Z29" s="154"/>
    </row>
    <row r="30" spans="1:26" ht="15" customHeight="1" x14ac:dyDescent="0.2">
      <c r="A30" s="727"/>
      <c r="B30" s="728"/>
      <c r="C30" s="728"/>
      <c r="D30" s="728"/>
      <c r="E30" s="728"/>
      <c r="F30" s="728"/>
      <c r="G30" s="728"/>
      <c r="H30" s="728"/>
      <c r="I30" s="728"/>
      <c r="J30" s="728"/>
      <c r="K30" s="728"/>
      <c r="L30" s="728"/>
      <c r="M30" s="728"/>
      <c r="N30" s="728"/>
      <c r="O30" s="728"/>
      <c r="P30" s="728"/>
      <c r="Q30" s="728"/>
      <c r="R30" s="728"/>
      <c r="S30" s="729"/>
      <c r="V30" s="157"/>
      <c r="W30" s="161"/>
      <c r="X30" s="161"/>
      <c r="Y30" s="154"/>
      <c r="Z30" s="154"/>
    </row>
    <row r="31" spans="1:26" ht="15" customHeight="1" x14ac:dyDescent="0.2">
      <c r="A31" s="727"/>
      <c r="B31" s="728"/>
      <c r="C31" s="728"/>
      <c r="D31" s="728"/>
      <c r="E31" s="728"/>
      <c r="F31" s="728"/>
      <c r="G31" s="728"/>
      <c r="H31" s="728"/>
      <c r="I31" s="728"/>
      <c r="J31" s="728"/>
      <c r="K31" s="728"/>
      <c r="L31" s="728"/>
      <c r="M31" s="728"/>
      <c r="N31" s="728"/>
      <c r="O31" s="728"/>
      <c r="P31" s="728"/>
      <c r="Q31" s="728"/>
      <c r="R31" s="728"/>
      <c r="S31" s="729"/>
      <c r="V31" s="157"/>
      <c r="W31" s="161"/>
      <c r="X31" s="161"/>
      <c r="Y31" s="154"/>
      <c r="Z31" s="154"/>
    </row>
    <row r="32" spans="1:26" ht="15" customHeight="1" x14ac:dyDescent="0.2">
      <c r="A32" s="727"/>
      <c r="B32" s="728"/>
      <c r="C32" s="728"/>
      <c r="D32" s="728"/>
      <c r="E32" s="728"/>
      <c r="F32" s="728"/>
      <c r="G32" s="728"/>
      <c r="H32" s="728"/>
      <c r="I32" s="728"/>
      <c r="J32" s="728"/>
      <c r="K32" s="728"/>
      <c r="L32" s="728"/>
      <c r="M32" s="728"/>
      <c r="N32" s="728"/>
      <c r="O32" s="728"/>
      <c r="P32" s="728"/>
      <c r="Q32" s="728"/>
      <c r="R32" s="728"/>
      <c r="S32" s="729"/>
      <c r="V32" s="157"/>
      <c r="W32" s="157"/>
      <c r="X32" s="157"/>
      <c r="Y32" s="157"/>
      <c r="Z32" s="157"/>
    </row>
    <row r="33" spans="1:28" ht="15" customHeight="1" x14ac:dyDescent="0.2">
      <c r="A33" s="727"/>
      <c r="B33" s="728"/>
      <c r="C33" s="728"/>
      <c r="D33" s="728"/>
      <c r="E33" s="728"/>
      <c r="F33" s="728"/>
      <c r="G33" s="728"/>
      <c r="H33" s="728"/>
      <c r="I33" s="728"/>
      <c r="J33" s="728"/>
      <c r="K33" s="728"/>
      <c r="L33" s="728"/>
      <c r="M33" s="728"/>
      <c r="N33" s="728"/>
      <c r="O33" s="728"/>
      <c r="P33" s="728"/>
      <c r="Q33" s="728"/>
      <c r="R33" s="728"/>
      <c r="S33" s="729"/>
    </row>
    <row r="34" spans="1:28" ht="15" customHeight="1" x14ac:dyDescent="0.2">
      <c r="A34" s="727"/>
      <c r="B34" s="728"/>
      <c r="C34" s="728"/>
      <c r="D34" s="728"/>
      <c r="E34" s="728"/>
      <c r="F34" s="728"/>
      <c r="G34" s="728"/>
      <c r="H34" s="728"/>
      <c r="I34" s="728"/>
      <c r="J34" s="728"/>
      <c r="K34" s="728"/>
      <c r="L34" s="728"/>
      <c r="M34" s="728"/>
      <c r="N34" s="728"/>
      <c r="O34" s="728"/>
      <c r="P34" s="728"/>
      <c r="Q34" s="728"/>
      <c r="R34" s="728"/>
      <c r="S34" s="729"/>
    </row>
    <row r="35" spans="1:28" ht="15" customHeight="1" x14ac:dyDescent="0.2">
      <c r="A35" s="727"/>
      <c r="B35" s="728"/>
      <c r="C35" s="728"/>
      <c r="D35" s="728"/>
      <c r="E35" s="728"/>
      <c r="F35" s="728"/>
      <c r="G35" s="728"/>
      <c r="H35" s="728"/>
      <c r="I35" s="728"/>
      <c r="J35" s="728"/>
      <c r="K35" s="728"/>
      <c r="L35" s="728"/>
      <c r="M35" s="728"/>
      <c r="N35" s="728"/>
      <c r="O35" s="728"/>
      <c r="P35" s="728"/>
      <c r="Q35" s="728"/>
      <c r="R35" s="728"/>
      <c r="S35" s="729"/>
    </row>
    <row r="36" spans="1:28" ht="15" customHeight="1" x14ac:dyDescent="0.2">
      <c r="A36" s="727"/>
      <c r="B36" s="728"/>
      <c r="C36" s="728"/>
      <c r="D36" s="728"/>
      <c r="E36" s="728"/>
      <c r="F36" s="728"/>
      <c r="G36" s="728"/>
      <c r="H36" s="728"/>
      <c r="I36" s="728"/>
      <c r="J36" s="728"/>
      <c r="K36" s="728"/>
      <c r="L36" s="728"/>
      <c r="M36" s="728"/>
      <c r="N36" s="728"/>
      <c r="O36" s="728"/>
      <c r="P36" s="728"/>
      <c r="Q36" s="728"/>
      <c r="R36" s="728"/>
      <c r="S36" s="729"/>
    </row>
    <row r="37" spans="1:28" ht="15" customHeight="1" x14ac:dyDescent="0.2">
      <c r="A37" s="730"/>
      <c r="B37" s="731"/>
      <c r="C37" s="731"/>
      <c r="D37" s="731"/>
      <c r="E37" s="731"/>
      <c r="F37" s="731"/>
      <c r="G37" s="731"/>
      <c r="H37" s="731"/>
      <c r="I37" s="731"/>
      <c r="J37" s="731"/>
      <c r="K37" s="731"/>
      <c r="L37" s="731"/>
      <c r="M37" s="731"/>
      <c r="N37" s="731"/>
      <c r="O37" s="731"/>
      <c r="P37" s="731"/>
      <c r="Q37" s="731"/>
      <c r="R37" s="731"/>
      <c r="S37" s="732"/>
    </row>
    <row r="38" spans="1:28" ht="15" customHeight="1" x14ac:dyDescent="0.2">
      <c r="A38" s="636" t="s">
        <v>397</v>
      </c>
      <c r="B38" s="637"/>
      <c r="C38" s="637"/>
      <c r="D38" s="637"/>
      <c r="E38" s="637"/>
      <c r="F38" s="637"/>
      <c r="G38" s="637"/>
      <c r="H38" s="637"/>
      <c r="I38" s="637"/>
      <c r="J38" s="637"/>
      <c r="K38" s="637"/>
      <c r="L38" s="637"/>
      <c r="M38" s="637"/>
      <c r="N38" s="637"/>
      <c r="O38" s="637"/>
      <c r="P38" s="637"/>
      <c r="Q38" s="637"/>
      <c r="R38" s="637"/>
      <c r="S38" s="638"/>
      <c r="T38" s="16"/>
    </row>
    <row r="39" spans="1:28" ht="15" customHeight="1" x14ac:dyDescent="0.2">
      <c r="A39" s="639"/>
      <c r="B39" s="640"/>
      <c r="C39" s="640"/>
      <c r="D39" s="640"/>
      <c r="E39" s="640"/>
      <c r="F39" s="640"/>
      <c r="G39" s="640"/>
      <c r="H39" s="640"/>
      <c r="I39" s="640"/>
      <c r="J39" s="640"/>
      <c r="K39" s="640"/>
      <c r="L39" s="640"/>
      <c r="M39" s="640"/>
      <c r="N39" s="640"/>
      <c r="O39" s="640"/>
      <c r="P39" s="640"/>
      <c r="Q39" s="640"/>
      <c r="R39" s="640"/>
      <c r="S39" s="641"/>
      <c r="T39" s="16"/>
    </row>
    <row r="40" spans="1:28" ht="15" customHeight="1" x14ac:dyDescent="0.2">
      <c r="A40" s="712" t="s">
        <v>210</v>
      </c>
      <c r="B40" s="713"/>
      <c r="C40" s="714"/>
      <c r="D40" s="714"/>
      <c r="E40" s="714"/>
      <c r="F40" s="714"/>
      <c r="G40" s="714"/>
      <c r="H40" s="713" t="s">
        <v>230</v>
      </c>
      <c r="I40" s="713"/>
      <c r="J40" s="713"/>
      <c r="K40" s="714"/>
      <c r="L40" s="714"/>
      <c r="M40" s="714"/>
      <c r="N40" s="714"/>
      <c r="O40" s="714"/>
      <c r="P40" s="714"/>
      <c r="Q40" s="714"/>
      <c r="R40" s="714"/>
      <c r="S40" s="716"/>
      <c r="T40" s="16"/>
      <c r="AA40" s="1"/>
    </row>
    <row r="41" spans="1:28" ht="15" customHeight="1" x14ac:dyDescent="0.2">
      <c r="A41" s="695"/>
      <c r="B41" s="678"/>
      <c r="C41" s="715"/>
      <c r="D41" s="715"/>
      <c r="E41" s="715"/>
      <c r="F41" s="715"/>
      <c r="G41" s="715"/>
      <c r="H41" s="678"/>
      <c r="I41" s="678"/>
      <c r="J41" s="678"/>
      <c r="K41" s="715"/>
      <c r="L41" s="715"/>
      <c r="M41" s="715"/>
      <c r="N41" s="715"/>
      <c r="O41" s="715"/>
      <c r="P41" s="715"/>
      <c r="Q41" s="715"/>
      <c r="R41" s="715"/>
      <c r="S41" s="717"/>
      <c r="T41" s="16"/>
      <c r="AA41" s="1"/>
    </row>
    <row r="42" spans="1:28" ht="15" customHeight="1" x14ac:dyDescent="0.2">
      <c r="A42" s="695" t="s">
        <v>211</v>
      </c>
      <c r="B42" s="678"/>
      <c r="C42" s="708"/>
      <c r="D42" s="708"/>
      <c r="E42" s="708"/>
      <c r="F42" s="708"/>
      <c r="G42" s="708"/>
      <c r="H42" s="708"/>
      <c r="I42" s="708"/>
      <c r="J42" s="708"/>
      <c r="K42" s="708"/>
      <c r="L42" s="708"/>
      <c r="M42" s="708"/>
      <c r="N42" s="708"/>
      <c r="O42" s="708"/>
      <c r="P42" s="708"/>
      <c r="Q42" s="708"/>
      <c r="R42" s="708"/>
      <c r="S42" s="709"/>
      <c r="T42" s="16"/>
      <c r="U42" s="162"/>
      <c r="AB42" s="162"/>
    </row>
    <row r="43" spans="1:28" ht="15" customHeight="1" x14ac:dyDescent="0.2">
      <c r="A43" s="695"/>
      <c r="B43" s="678"/>
      <c r="C43" s="708"/>
      <c r="D43" s="708"/>
      <c r="E43" s="708"/>
      <c r="F43" s="708"/>
      <c r="G43" s="708"/>
      <c r="H43" s="708"/>
      <c r="I43" s="708"/>
      <c r="J43" s="708"/>
      <c r="K43" s="708"/>
      <c r="L43" s="708"/>
      <c r="M43" s="708"/>
      <c r="N43" s="708"/>
      <c r="O43" s="708"/>
      <c r="P43" s="708"/>
      <c r="Q43" s="708"/>
      <c r="R43" s="708"/>
      <c r="S43" s="709"/>
      <c r="T43" s="16"/>
      <c r="U43" s="162"/>
      <c r="AB43" s="162"/>
    </row>
    <row r="44" spans="1:28" ht="15" customHeight="1" x14ac:dyDescent="0.2">
      <c r="A44" s="695"/>
      <c r="B44" s="678"/>
      <c r="C44" s="708"/>
      <c r="D44" s="708"/>
      <c r="E44" s="708"/>
      <c r="F44" s="708"/>
      <c r="G44" s="708"/>
      <c r="H44" s="708"/>
      <c r="I44" s="708"/>
      <c r="J44" s="708"/>
      <c r="K44" s="708"/>
      <c r="L44" s="708"/>
      <c r="M44" s="708"/>
      <c r="N44" s="708"/>
      <c r="O44" s="708"/>
      <c r="P44" s="708"/>
      <c r="Q44" s="708"/>
      <c r="R44" s="708"/>
      <c r="S44" s="709"/>
      <c r="T44" s="16"/>
      <c r="U44" s="162"/>
      <c r="AB44" s="162"/>
    </row>
    <row r="45" spans="1:28" ht="15" customHeight="1" x14ac:dyDescent="0.2">
      <c r="A45" s="695"/>
      <c r="B45" s="678"/>
      <c r="C45" s="708"/>
      <c r="D45" s="708"/>
      <c r="E45" s="708"/>
      <c r="F45" s="708"/>
      <c r="G45" s="708"/>
      <c r="H45" s="708"/>
      <c r="I45" s="708"/>
      <c r="J45" s="708"/>
      <c r="K45" s="708"/>
      <c r="L45" s="708"/>
      <c r="M45" s="708"/>
      <c r="N45" s="708"/>
      <c r="O45" s="708"/>
      <c r="P45" s="708"/>
      <c r="Q45" s="708"/>
      <c r="R45" s="708"/>
      <c r="S45" s="709"/>
      <c r="T45" s="16"/>
      <c r="U45" s="162"/>
      <c r="AB45" s="162"/>
    </row>
    <row r="46" spans="1:28" ht="15" customHeight="1" x14ac:dyDescent="0.2">
      <c r="A46" s="695"/>
      <c r="B46" s="678"/>
      <c r="C46" s="708"/>
      <c r="D46" s="708"/>
      <c r="E46" s="708"/>
      <c r="F46" s="708"/>
      <c r="G46" s="708"/>
      <c r="H46" s="708"/>
      <c r="I46" s="708"/>
      <c r="J46" s="708"/>
      <c r="K46" s="708"/>
      <c r="L46" s="708"/>
      <c r="M46" s="708"/>
      <c r="N46" s="708"/>
      <c r="O46" s="708"/>
      <c r="P46" s="708"/>
      <c r="Q46" s="708"/>
      <c r="R46" s="708"/>
      <c r="S46" s="709"/>
      <c r="T46" s="16"/>
      <c r="U46" s="162"/>
      <c r="AB46" s="162"/>
    </row>
    <row r="47" spans="1:28" ht="15" customHeight="1" x14ac:dyDescent="0.2">
      <c r="A47" s="695"/>
      <c r="B47" s="678"/>
      <c r="C47" s="708"/>
      <c r="D47" s="708"/>
      <c r="E47" s="708"/>
      <c r="F47" s="708"/>
      <c r="G47" s="708"/>
      <c r="H47" s="708"/>
      <c r="I47" s="708"/>
      <c r="J47" s="708"/>
      <c r="K47" s="708"/>
      <c r="L47" s="708"/>
      <c r="M47" s="708"/>
      <c r="N47" s="708"/>
      <c r="O47" s="708"/>
      <c r="P47" s="708"/>
      <c r="Q47" s="708"/>
      <c r="R47" s="708"/>
      <c r="S47" s="709"/>
      <c r="T47" s="16"/>
      <c r="U47" s="162"/>
      <c r="AB47" s="162"/>
    </row>
    <row r="48" spans="1:28" ht="15" customHeight="1" x14ac:dyDescent="0.2">
      <c r="A48" s="695"/>
      <c r="B48" s="678"/>
      <c r="C48" s="708"/>
      <c r="D48" s="708"/>
      <c r="E48" s="708"/>
      <c r="F48" s="708"/>
      <c r="G48" s="708"/>
      <c r="H48" s="708"/>
      <c r="I48" s="708"/>
      <c r="J48" s="708"/>
      <c r="K48" s="708"/>
      <c r="L48" s="708"/>
      <c r="M48" s="708"/>
      <c r="N48" s="708"/>
      <c r="O48" s="708"/>
      <c r="P48" s="708"/>
      <c r="Q48" s="708"/>
      <c r="R48" s="708"/>
      <c r="S48" s="709"/>
      <c r="T48" s="16"/>
      <c r="U48" s="162"/>
      <c r="AB48" s="162"/>
    </row>
    <row r="49" spans="1:27" ht="15" customHeight="1" x14ac:dyDescent="0.2">
      <c r="A49" s="696"/>
      <c r="B49" s="697"/>
      <c r="C49" s="710"/>
      <c r="D49" s="710"/>
      <c r="E49" s="710"/>
      <c r="F49" s="710"/>
      <c r="G49" s="710"/>
      <c r="H49" s="710"/>
      <c r="I49" s="710"/>
      <c r="J49" s="710"/>
      <c r="K49" s="710"/>
      <c r="L49" s="710"/>
      <c r="M49" s="710"/>
      <c r="N49" s="710"/>
      <c r="O49" s="710"/>
      <c r="P49" s="710"/>
      <c r="Q49" s="710"/>
      <c r="R49" s="710"/>
      <c r="S49" s="711"/>
      <c r="T49" s="16"/>
      <c r="U49" s="16"/>
      <c r="AA49" s="1"/>
    </row>
    <row r="50" spans="1:27" ht="15" customHeight="1" x14ac:dyDescent="0.2">
      <c r="A50" s="689" t="s">
        <v>398</v>
      </c>
      <c r="B50" s="690"/>
      <c r="C50" s="690"/>
      <c r="D50" s="690"/>
      <c r="E50" s="690"/>
      <c r="F50" s="690"/>
      <c r="G50" s="690"/>
      <c r="H50" s="690"/>
      <c r="I50" s="690"/>
      <c r="J50" s="690"/>
      <c r="K50" s="690"/>
      <c r="L50" s="690"/>
      <c r="M50" s="690"/>
      <c r="N50" s="690"/>
      <c r="O50" s="690"/>
      <c r="P50" s="690"/>
      <c r="Q50" s="690"/>
      <c r="R50" s="690"/>
      <c r="S50" s="691"/>
    </row>
    <row r="51" spans="1:27" ht="15" customHeight="1" x14ac:dyDescent="0.2">
      <c r="A51" s="692"/>
      <c r="B51" s="693"/>
      <c r="C51" s="693"/>
      <c r="D51" s="693"/>
      <c r="E51" s="693"/>
      <c r="F51" s="693"/>
      <c r="G51" s="693"/>
      <c r="H51" s="693"/>
      <c r="I51" s="693"/>
      <c r="J51" s="693"/>
      <c r="K51" s="693"/>
      <c r="L51" s="693"/>
      <c r="M51" s="693"/>
      <c r="N51" s="693"/>
      <c r="O51" s="693"/>
      <c r="P51" s="693"/>
      <c r="Q51" s="693"/>
      <c r="R51" s="693"/>
      <c r="S51" s="694"/>
    </row>
    <row r="52" spans="1:27" ht="15" customHeight="1" x14ac:dyDescent="0.2">
      <c r="A52" s="695" t="s">
        <v>252</v>
      </c>
      <c r="B52" s="678"/>
      <c r="C52" s="698" t="s">
        <v>383</v>
      </c>
      <c r="D52" s="699"/>
      <c r="E52" s="699"/>
      <c r="F52" s="699"/>
      <c r="G52" s="699"/>
      <c r="H52" s="699"/>
      <c r="I52" s="699"/>
      <c r="J52" s="683" t="s">
        <v>384</v>
      </c>
      <c r="K52" s="684"/>
      <c r="L52" s="684"/>
      <c r="M52" s="702"/>
      <c r="N52" s="698"/>
      <c r="O52" s="699"/>
      <c r="P52" s="699"/>
      <c r="Q52" s="699"/>
      <c r="R52" s="699"/>
      <c r="S52" s="706"/>
    </row>
    <row r="53" spans="1:27" ht="15" customHeight="1" x14ac:dyDescent="0.2">
      <c r="A53" s="696"/>
      <c r="B53" s="697"/>
      <c r="C53" s="700"/>
      <c r="D53" s="701"/>
      <c r="E53" s="701"/>
      <c r="F53" s="701"/>
      <c r="G53" s="701"/>
      <c r="H53" s="701"/>
      <c r="I53" s="701"/>
      <c r="J53" s="703"/>
      <c r="K53" s="704"/>
      <c r="L53" s="704"/>
      <c r="M53" s="705"/>
      <c r="N53" s="700"/>
      <c r="O53" s="701"/>
      <c r="P53" s="701"/>
      <c r="Q53" s="701"/>
      <c r="R53" s="701"/>
      <c r="S53" s="707"/>
    </row>
  </sheetData>
  <sheetProtection algorithmName="SHA-512" hashValue="+jqx2IXNvE6qP5EqUJk43qnHU1o7cymU2Wa9aMqowAsgWi/RY3x8ARTAOZ+XJJoDNk6CbBCrTdFkfR01k87ENg==" saltValue="Vju30fJtrt2KKQdEOmhUug==" spinCount="100000" sheet="1" selectLockedCells="1"/>
  <protectedRanges>
    <protectedRange sqref="A4:S26 A29:S37" name="範囲1_1"/>
    <protectedRange sqref="C42:S49" name="範囲4_1"/>
    <protectedRange sqref="C40:G41" name="範囲2_1"/>
    <protectedRange sqref="K40:S41" name="範囲3_1"/>
  </protectedRanges>
  <mergeCells count="16">
    <mergeCell ref="A42:B49"/>
    <mergeCell ref="C42:S49"/>
    <mergeCell ref="A2:S3"/>
    <mergeCell ref="A40:B41"/>
    <mergeCell ref="C40:G41"/>
    <mergeCell ref="H40:J41"/>
    <mergeCell ref="K40:S41"/>
    <mergeCell ref="A38:S39"/>
    <mergeCell ref="A4:S26"/>
    <mergeCell ref="A27:S28"/>
    <mergeCell ref="A29:S37"/>
    <mergeCell ref="A50:S51"/>
    <mergeCell ref="A52:B53"/>
    <mergeCell ref="C52:I53"/>
    <mergeCell ref="J52:M53"/>
    <mergeCell ref="N52:S53"/>
  </mergeCells>
  <phoneticPr fontId="1"/>
  <dataValidations xWindow="802" yWindow="763" count="3">
    <dataValidation allowBlank="1" showInputMessage="1" showErrorMessage="1" prompt="上記の社内体制図には、助成事業の主担当者を必ず記入してください。" sqref="C40:G41"/>
    <dataValidation allowBlank="1" showInputMessage="1" showErrorMessage="1" prompt="経営者（代表取締役）の経歴を簡単に入力してください。_x000a_" sqref="A29:S37"/>
    <dataValidation allowBlank="1" showInputMessage="1" showErrorMessage="1" prompt="組織図やプロセス図等を用いて、主に以下の点を分かりやすく説明してください。" sqref="A4:S2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A1:X24"/>
  <sheetViews>
    <sheetView view="pageBreakPreview" zoomScaleNormal="100" zoomScaleSheetLayoutView="100" workbookViewId="0">
      <selection activeCell="M3" sqref="M3:P3"/>
    </sheetView>
  </sheetViews>
  <sheetFormatPr defaultColWidth="9" defaultRowHeight="15" customHeight="1" x14ac:dyDescent="0.2"/>
  <cols>
    <col min="1" max="1" width="3.08984375" style="192" customWidth="1"/>
    <col min="2" max="2" width="23.6328125" style="192" customWidth="1"/>
    <col min="3" max="14" width="4.453125" style="192" customWidth="1"/>
    <col min="15" max="16" width="8.26953125" style="192" customWidth="1"/>
    <col min="17" max="17" width="2.6328125" style="192" customWidth="1"/>
    <col min="18" max="16384" width="9" style="192"/>
  </cols>
  <sheetData>
    <row r="1" spans="1:24" ht="15" customHeight="1" x14ac:dyDescent="0.2">
      <c r="A1" s="33" t="s">
        <v>263</v>
      </c>
      <c r="B1" s="32"/>
      <c r="C1" s="32"/>
      <c r="D1" s="32"/>
      <c r="E1" s="32"/>
      <c r="F1" s="32"/>
      <c r="G1" s="32"/>
      <c r="H1" s="32"/>
      <c r="I1" s="32"/>
      <c r="J1" s="32"/>
      <c r="K1" s="32"/>
      <c r="L1" s="32"/>
      <c r="M1" s="32"/>
      <c r="N1" s="32"/>
      <c r="O1" s="32"/>
      <c r="P1" s="32"/>
    </row>
    <row r="2" spans="1:24" ht="15" customHeight="1" x14ac:dyDescent="0.2">
      <c r="A2" s="739" t="s">
        <v>231</v>
      </c>
      <c r="B2" s="740"/>
      <c r="C2" s="740"/>
      <c r="D2" s="740"/>
      <c r="E2" s="740"/>
      <c r="F2" s="740"/>
      <c r="G2" s="740"/>
      <c r="H2" s="740"/>
      <c r="I2" s="740"/>
      <c r="J2" s="740"/>
      <c r="K2" s="740"/>
      <c r="L2" s="741"/>
      <c r="M2" s="733" t="s">
        <v>203</v>
      </c>
      <c r="N2" s="734"/>
      <c r="O2" s="734"/>
      <c r="P2" s="735"/>
      <c r="Q2" s="193"/>
      <c r="R2" s="193"/>
      <c r="S2" s="193"/>
      <c r="T2" s="193"/>
    </row>
    <row r="3" spans="1:24" ht="15" customHeight="1" x14ac:dyDescent="0.2">
      <c r="A3" s="742"/>
      <c r="B3" s="743"/>
      <c r="C3" s="743"/>
      <c r="D3" s="743"/>
      <c r="E3" s="743"/>
      <c r="F3" s="743"/>
      <c r="G3" s="743"/>
      <c r="H3" s="743"/>
      <c r="I3" s="743"/>
      <c r="J3" s="743"/>
      <c r="K3" s="743"/>
      <c r="L3" s="744"/>
      <c r="M3" s="736"/>
      <c r="N3" s="737"/>
      <c r="O3" s="737"/>
      <c r="P3" s="738"/>
      <c r="Q3" s="194"/>
      <c r="R3" s="194"/>
      <c r="S3" s="194"/>
      <c r="T3" s="194"/>
    </row>
    <row r="4" spans="1:24" ht="15" customHeight="1" x14ac:dyDescent="0.2">
      <c r="A4" s="747" t="s">
        <v>352</v>
      </c>
      <c r="B4" s="748"/>
      <c r="C4" s="748"/>
      <c r="D4" s="748"/>
      <c r="E4" s="748"/>
      <c r="F4" s="748"/>
      <c r="G4" s="748"/>
      <c r="H4" s="748"/>
      <c r="I4" s="748"/>
      <c r="J4" s="748"/>
      <c r="K4" s="748"/>
      <c r="L4" s="748"/>
      <c r="M4" s="748"/>
      <c r="N4" s="748"/>
      <c r="O4" s="748"/>
      <c r="P4" s="749"/>
      <c r="Q4" s="193"/>
      <c r="R4" s="193"/>
      <c r="S4" s="193"/>
      <c r="T4" s="193"/>
    </row>
    <row r="5" spans="1:24" ht="15" customHeight="1" x14ac:dyDescent="0.2">
      <c r="A5" s="747"/>
      <c r="B5" s="748"/>
      <c r="C5" s="748"/>
      <c r="D5" s="748"/>
      <c r="E5" s="748"/>
      <c r="F5" s="748"/>
      <c r="G5" s="748"/>
      <c r="H5" s="748"/>
      <c r="I5" s="748"/>
      <c r="J5" s="748"/>
      <c r="K5" s="748"/>
      <c r="L5" s="748"/>
      <c r="M5" s="748"/>
      <c r="N5" s="748"/>
      <c r="O5" s="748"/>
      <c r="P5" s="749"/>
      <c r="Q5" s="193"/>
      <c r="R5" s="193"/>
      <c r="S5" s="193"/>
      <c r="T5" s="193"/>
    </row>
    <row r="6" spans="1:24" ht="15" customHeight="1" x14ac:dyDescent="0.2">
      <c r="A6" s="747"/>
      <c r="B6" s="748"/>
      <c r="C6" s="748"/>
      <c r="D6" s="748"/>
      <c r="E6" s="748"/>
      <c r="F6" s="748"/>
      <c r="G6" s="748"/>
      <c r="H6" s="748"/>
      <c r="I6" s="748"/>
      <c r="J6" s="748"/>
      <c r="K6" s="748"/>
      <c r="L6" s="748"/>
      <c r="M6" s="748"/>
      <c r="N6" s="748"/>
      <c r="O6" s="748"/>
      <c r="P6" s="749"/>
      <c r="Q6" s="194"/>
      <c r="R6" s="194"/>
      <c r="S6" s="194"/>
      <c r="T6" s="194"/>
    </row>
    <row r="7" spans="1:24" ht="15" customHeight="1" x14ac:dyDescent="0.2">
      <c r="A7" s="750"/>
      <c r="B7" s="751"/>
      <c r="C7" s="751"/>
      <c r="D7" s="751"/>
      <c r="E7" s="751"/>
      <c r="F7" s="751"/>
      <c r="G7" s="751"/>
      <c r="H7" s="751"/>
      <c r="I7" s="751"/>
      <c r="J7" s="751"/>
      <c r="K7" s="751"/>
      <c r="L7" s="751"/>
      <c r="M7" s="751"/>
      <c r="N7" s="751"/>
      <c r="O7" s="751"/>
      <c r="P7" s="752"/>
      <c r="Q7" s="194"/>
      <c r="R7" s="194"/>
      <c r="S7" s="194"/>
      <c r="T7" s="194"/>
    </row>
    <row r="8" spans="1:24" ht="25.5" customHeight="1" x14ac:dyDescent="0.2">
      <c r="A8" s="753" t="s">
        <v>172</v>
      </c>
      <c r="B8" s="759" t="s">
        <v>213</v>
      </c>
      <c r="C8" s="755" t="s">
        <v>385</v>
      </c>
      <c r="D8" s="756"/>
      <c r="E8" s="756"/>
      <c r="F8" s="756"/>
      <c r="G8" s="756"/>
      <c r="H8" s="756"/>
      <c r="I8" s="756"/>
      <c r="J8" s="756"/>
      <c r="K8" s="756"/>
      <c r="L8" s="756"/>
      <c r="M8" s="756"/>
      <c r="N8" s="757"/>
      <c r="O8" s="745" t="s">
        <v>314</v>
      </c>
      <c r="P8" s="759" t="s">
        <v>179</v>
      </c>
    </row>
    <row r="9" spans="1:24" ht="32.5" customHeight="1" x14ac:dyDescent="0.2">
      <c r="A9" s="754"/>
      <c r="B9" s="760"/>
      <c r="C9" s="99" t="s">
        <v>387</v>
      </c>
      <c r="D9" s="99" t="s">
        <v>388</v>
      </c>
      <c r="E9" s="99" t="s">
        <v>389</v>
      </c>
      <c r="F9" s="99" t="s">
        <v>391</v>
      </c>
      <c r="G9" s="99" t="s">
        <v>392</v>
      </c>
      <c r="H9" s="99" t="s">
        <v>390</v>
      </c>
      <c r="I9" s="99" t="s">
        <v>393</v>
      </c>
      <c r="J9" s="99" t="s">
        <v>394</v>
      </c>
      <c r="K9" s="99" t="s">
        <v>395</v>
      </c>
      <c r="L9" s="99" t="s">
        <v>411</v>
      </c>
      <c r="M9" s="99" t="s">
        <v>412</v>
      </c>
      <c r="N9" s="100" t="s">
        <v>413</v>
      </c>
      <c r="O9" s="746"/>
      <c r="P9" s="760"/>
    </row>
    <row r="10" spans="1:24" ht="44" customHeight="1" x14ac:dyDescent="0.2">
      <c r="A10" s="163">
        <v>1</v>
      </c>
      <c r="B10" s="327"/>
      <c r="C10" s="363"/>
      <c r="D10" s="364"/>
      <c r="E10" s="364"/>
      <c r="F10" s="364"/>
      <c r="G10" s="364"/>
      <c r="H10" s="364"/>
      <c r="I10" s="364"/>
      <c r="J10" s="364"/>
      <c r="K10" s="364"/>
      <c r="L10" s="364"/>
      <c r="M10" s="364"/>
      <c r="N10" s="365"/>
      <c r="O10" s="328"/>
      <c r="P10" s="329"/>
    </row>
    <row r="11" spans="1:24" ht="44" customHeight="1" x14ac:dyDescent="0.2">
      <c r="A11" s="164">
        <v>2</v>
      </c>
      <c r="B11" s="330"/>
      <c r="C11" s="366"/>
      <c r="D11" s="334"/>
      <c r="E11" s="334"/>
      <c r="F11" s="334"/>
      <c r="G11" s="334"/>
      <c r="H11" s="334"/>
      <c r="I11" s="334"/>
      <c r="J11" s="334"/>
      <c r="K11" s="334"/>
      <c r="L11" s="334"/>
      <c r="M11" s="334"/>
      <c r="N11" s="367"/>
      <c r="O11" s="331"/>
      <c r="P11" s="331"/>
    </row>
    <row r="12" spans="1:24" ht="44" customHeight="1" x14ac:dyDescent="0.2">
      <c r="A12" s="165">
        <v>3</v>
      </c>
      <c r="B12" s="330"/>
      <c r="C12" s="366"/>
      <c r="D12" s="334"/>
      <c r="E12" s="334"/>
      <c r="F12" s="334"/>
      <c r="G12" s="334"/>
      <c r="H12" s="334"/>
      <c r="I12" s="334"/>
      <c r="J12" s="334"/>
      <c r="K12" s="334"/>
      <c r="L12" s="334"/>
      <c r="M12" s="334"/>
      <c r="N12" s="367"/>
      <c r="O12" s="331"/>
      <c r="P12" s="331"/>
      <c r="S12" s="195"/>
      <c r="T12" s="195"/>
      <c r="U12" s="195"/>
      <c r="V12" s="195"/>
      <c r="W12" s="195"/>
      <c r="X12" s="195"/>
    </row>
    <row r="13" spans="1:24" ht="44" customHeight="1" x14ac:dyDescent="0.2">
      <c r="A13" s="165">
        <v>4</v>
      </c>
      <c r="B13" s="330"/>
      <c r="C13" s="366"/>
      <c r="D13" s="334"/>
      <c r="E13" s="334"/>
      <c r="F13" s="334"/>
      <c r="G13" s="334"/>
      <c r="H13" s="334"/>
      <c r="I13" s="334"/>
      <c r="J13" s="334"/>
      <c r="K13" s="334"/>
      <c r="L13" s="334"/>
      <c r="M13" s="334"/>
      <c r="N13" s="367"/>
      <c r="O13" s="331"/>
      <c r="P13" s="331"/>
      <c r="S13" s="758"/>
      <c r="T13" s="758"/>
      <c r="U13" s="758"/>
      <c r="V13" s="758"/>
      <c r="W13" s="758"/>
      <c r="X13" s="195"/>
    </row>
    <row r="14" spans="1:24" ht="44" customHeight="1" x14ac:dyDescent="0.2">
      <c r="A14" s="165">
        <v>5</v>
      </c>
      <c r="B14" s="330"/>
      <c r="C14" s="366"/>
      <c r="D14" s="334"/>
      <c r="E14" s="334"/>
      <c r="F14" s="334"/>
      <c r="G14" s="334"/>
      <c r="H14" s="334"/>
      <c r="I14" s="334"/>
      <c r="J14" s="334"/>
      <c r="K14" s="334"/>
      <c r="L14" s="334"/>
      <c r="M14" s="334"/>
      <c r="N14" s="367"/>
      <c r="O14" s="331"/>
      <c r="P14" s="331"/>
      <c r="S14" s="758"/>
      <c r="T14" s="758"/>
      <c r="U14" s="758"/>
      <c r="V14" s="758"/>
      <c r="W14" s="758"/>
      <c r="X14" s="195"/>
    </row>
    <row r="15" spans="1:24" ht="44" customHeight="1" x14ac:dyDescent="0.2">
      <c r="A15" s="165">
        <v>6</v>
      </c>
      <c r="B15" s="330"/>
      <c r="C15" s="366"/>
      <c r="D15" s="334"/>
      <c r="E15" s="334"/>
      <c r="F15" s="334"/>
      <c r="G15" s="334"/>
      <c r="H15" s="334"/>
      <c r="I15" s="334"/>
      <c r="J15" s="334"/>
      <c r="K15" s="334"/>
      <c r="L15" s="334"/>
      <c r="M15" s="334"/>
      <c r="N15" s="367"/>
      <c r="O15" s="332"/>
      <c r="P15" s="331"/>
      <c r="S15" s="758"/>
      <c r="T15" s="758"/>
      <c r="U15" s="758"/>
      <c r="V15" s="758"/>
      <c r="W15" s="758"/>
      <c r="X15" s="195"/>
    </row>
    <row r="16" spans="1:24" ht="44" customHeight="1" x14ac:dyDescent="0.2">
      <c r="A16" s="164">
        <v>7</v>
      </c>
      <c r="B16" s="330"/>
      <c r="C16" s="366"/>
      <c r="D16" s="334"/>
      <c r="E16" s="334"/>
      <c r="F16" s="334"/>
      <c r="G16" s="334"/>
      <c r="H16" s="334"/>
      <c r="I16" s="334"/>
      <c r="J16" s="334"/>
      <c r="K16" s="334"/>
      <c r="L16" s="334"/>
      <c r="M16" s="334"/>
      <c r="N16" s="367"/>
      <c r="O16" s="333"/>
      <c r="P16" s="331"/>
      <c r="S16" s="758"/>
      <c r="T16" s="758"/>
      <c r="U16" s="758"/>
      <c r="V16" s="758"/>
      <c r="W16" s="758"/>
      <c r="X16" s="195"/>
    </row>
    <row r="17" spans="1:24" ht="44" customHeight="1" x14ac:dyDescent="0.2">
      <c r="A17" s="164">
        <v>8</v>
      </c>
      <c r="B17" s="330"/>
      <c r="C17" s="366"/>
      <c r="D17" s="334"/>
      <c r="E17" s="334"/>
      <c r="F17" s="334"/>
      <c r="G17" s="334"/>
      <c r="H17" s="334"/>
      <c r="I17" s="334"/>
      <c r="J17" s="334"/>
      <c r="K17" s="334"/>
      <c r="L17" s="334"/>
      <c r="M17" s="334"/>
      <c r="N17" s="367"/>
      <c r="O17" s="333"/>
      <c r="P17" s="331"/>
      <c r="S17" s="274"/>
      <c r="T17" s="274"/>
      <c r="U17" s="274"/>
      <c r="V17" s="274"/>
      <c r="W17" s="274"/>
      <c r="X17" s="195"/>
    </row>
    <row r="18" spans="1:24" ht="44" customHeight="1" x14ac:dyDescent="0.2">
      <c r="A18" s="165">
        <v>9</v>
      </c>
      <c r="B18" s="330"/>
      <c r="C18" s="366"/>
      <c r="D18" s="334"/>
      <c r="E18" s="334"/>
      <c r="F18" s="334"/>
      <c r="G18" s="334"/>
      <c r="H18" s="334"/>
      <c r="I18" s="334"/>
      <c r="J18" s="334"/>
      <c r="K18" s="334"/>
      <c r="L18" s="334"/>
      <c r="M18" s="334"/>
      <c r="N18" s="367"/>
      <c r="O18" s="333"/>
      <c r="P18" s="331"/>
      <c r="S18" s="274"/>
      <c r="T18" s="274"/>
      <c r="U18" s="274"/>
      <c r="V18" s="274"/>
      <c r="W18" s="274"/>
      <c r="X18" s="195"/>
    </row>
    <row r="19" spans="1:24" ht="44" customHeight="1" x14ac:dyDescent="0.2">
      <c r="A19" s="165">
        <v>10</v>
      </c>
      <c r="B19" s="330"/>
      <c r="C19" s="366"/>
      <c r="D19" s="334"/>
      <c r="E19" s="334"/>
      <c r="F19" s="334"/>
      <c r="G19" s="334"/>
      <c r="H19" s="334"/>
      <c r="I19" s="334"/>
      <c r="J19" s="334"/>
      <c r="K19" s="334"/>
      <c r="L19" s="334"/>
      <c r="M19" s="334"/>
      <c r="N19" s="367"/>
      <c r="O19" s="333"/>
      <c r="P19" s="331"/>
      <c r="S19" s="274"/>
      <c r="T19" s="274"/>
      <c r="U19" s="274"/>
      <c r="V19" s="274"/>
      <c r="W19" s="274"/>
      <c r="X19" s="195"/>
    </row>
    <row r="20" spans="1:24" ht="44" customHeight="1" x14ac:dyDescent="0.2">
      <c r="A20" s="164">
        <v>11</v>
      </c>
      <c r="B20" s="330"/>
      <c r="C20" s="366"/>
      <c r="D20" s="334"/>
      <c r="E20" s="334"/>
      <c r="F20" s="334"/>
      <c r="G20" s="334"/>
      <c r="H20" s="334"/>
      <c r="I20" s="334"/>
      <c r="J20" s="334"/>
      <c r="K20" s="334"/>
      <c r="L20" s="334"/>
      <c r="M20" s="334"/>
      <c r="N20" s="367"/>
      <c r="O20" s="333"/>
      <c r="P20" s="331"/>
      <c r="S20" s="274"/>
      <c r="T20" s="274"/>
      <c r="U20" s="274"/>
      <c r="V20" s="274"/>
      <c r="W20" s="274"/>
      <c r="X20" s="195"/>
    </row>
    <row r="21" spans="1:24" ht="44" customHeight="1" x14ac:dyDescent="0.2">
      <c r="A21" s="165">
        <v>12</v>
      </c>
      <c r="B21" s="330"/>
      <c r="C21" s="366"/>
      <c r="D21" s="334"/>
      <c r="E21" s="334"/>
      <c r="F21" s="334"/>
      <c r="G21" s="334"/>
      <c r="H21" s="334"/>
      <c r="I21" s="334"/>
      <c r="J21" s="334"/>
      <c r="K21" s="334"/>
      <c r="L21" s="334"/>
      <c r="M21" s="334"/>
      <c r="N21" s="367"/>
      <c r="O21" s="333"/>
      <c r="P21" s="331"/>
      <c r="S21" s="274"/>
      <c r="T21" s="274"/>
      <c r="U21" s="274"/>
      <c r="V21" s="274"/>
      <c r="W21" s="274"/>
      <c r="X21" s="195"/>
    </row>
    <row r="22" spans="1:24" ht="44" customHeight="1" x14ac:dyDescent="0.2">
      <c r="A22" s="165">
        <v>13</v>
      </c>
      <c r="B22" s="330"/>
      <c r="C22" s="366"/>
      <c r="D22" s="334"/>
      <c r="E22" s="334"/>
      <c r="F22" s="334"/>
      <c r="G22" s="334"/>
      <c r="H22" s="334"/>
      <c r="I22" s="334"/>
      <c r="J22" s="334"/>
      <c r="K22" s="334"/>
      <c r="L22" s="334"/>
      <c r="M22" s="334"/>
      <c r="N22" s="367"/>
      <c r="O22" s="333"/>
      <c r="P22" s="331"/>
      <c r="S22" s="274"/>
      <c r="T22" s="274"/>
      <c r="U22" s="274"/>
      <c r="V22" s="274"/>
      <c r="W22" s="274"/>
      <c r="X22" s="195"/>
    </row>
    <row r="23" spans="1:24" ht="44" customHeight="1" x14ac:dyDescent="0.2">
      <c r="A23" s="165">
        <v>14</v>
      </c>
      <c r="B23" s="330"/>
      <c r="C23" s="366"/>
      <c r="D23" s="334"/>
      <c r="E23" s="334"/>
      <c r="F23" s="334"/>
      <c r="G23" s="334"/>
      <c r="H23" s="334"/>
      <c r="I23" s="334"/>
      <c r="J23" s="334"/>
      <c r="K23" s="334"/>
      <c r="L23" s="334"/>
      <c r="M23" s="334"/>
      <c r="N23" s="367"/>
      <c r="O23" s="333"/>
      <c r="P23" s="331"/>
      <c r="S23" s="758"/>
      <c r="T23" s="758"/>
      <c r="U23" s="758"/>
      <c r="V23" s="758"/>
      <c r="W23" s="758"/>
      <c r="X23" s="195"/>
    </row>
    <row r="24" spans="1:24" ht="44" customHeight="1" x14ac:dyDescent="0.2">
      <c r="A24" s="166">
        <v>15</v>
      </c>
      <c r="B24" s="335"/>
      <c r="C24" s="368"/>
      <c r="D24" s="369"/>
      <c r="E24" s="369"/>
      <c r="F24" s="369"/>
      <c r="G24" s="369"/>
      <c r="H24" s="369"/>
      <c r="I24" s="369"/>
      <c r="J24" s="369"/>
      <c r="K24" s="369"/>
      <c r="L24" s="369"/>
      <c r="M24" s="369"/>
      <c r="N24" s="370"/>
      <c r="O24" s="336"/>
      <c r="P24" s="337"/>
      <c r="S24" s="758"/>
      <c r="T24" s="758"/>
      <c r="U24" s="758"/>
      <c r="V24" s="758"/>
      <c r="W24" s="758"/>
      <c r="X24" s="195"/>
    </row>
  </sheetData>
  <sheetProtection algorithmName="SHA-512" hashValue="yI7GhaNfyPn/Ms7CCqnGgDychl7nFXRc8Nk2eyhxvacdrpbu3PoQaKCXhjxkO5LZlQsOcMsb+rXombNOvO6kfQ==" saltValue="hCZ/VX9z2VjVb6bJVmL6Kg==" spinCount="100000" sheet="1" selectLockedCells="1"/>
  <mergeCells count="15">
    <mergeCell ref="S13:W13"/>
    <mergeCell ref="B8:B9"/>
    <mergeCell ref="S24:W24"/>
    <mergeCell ref="P8:P9"/>
    <mergeCell ref="S15:W15"/>
    <mergeCell ref="S14:W14"/>
    <mergeCell ref="S16:W16"/>
    <mergeCell ref="S23:W23"/>
    <mergeCell ref="M2:P2"/>
    <mergeCell ref="M3:P3"/>
    <mergeCell ref="A2:L3"/>
    <mergeCell ref="O8:O9"/>
    <mergeCell ref="A4:P7"/>
    <mergeCell ref="A8:A9"/>
    <mergeCell ref="C8:N8"/>
  </mergeCells>
  <phoneticPr fontId="1"/>
  <dataValidations xWindow="208" yWindow="735" count="6">
    <dataValidation allowBlank="1" showErrorMessage="1" sqref="C9:M9"/>
    <dataValidation allowBlank="1" showInputMessage="1" showErrorMessage="1" prompt="本助成事業の全体像が分かるよう、経費が発生しない作業も記入してください。" sqref="B10:B24"/>
    <dataValidation type="list" allowBlank="1" showInputMessage="1" showErrorMessage="1" prompt="自社作業は「○」、_x000a_他社作業は「●」、_x000a_両方の場合は「○●」_x000a_を記入してください。" sqref="C10:N24">
      <formula1>"○,●,○●"</formula1>
    </dataValidation>
    <dataValidation allowBlank="1" showInputMessage="1" showErrorMessage="1" prompt="令和５年１月１日から令和５年12月31日までで設定してください。_x000a_技術検討の完了だけでなく、支払いが全て完了する日にち（月末）を記入してください。" sqref="M3:P3"/>
    <dataValidation allowBlank="1" showInputMessage="1" showErrorMessage="1" prompt="「14．資金支出明細」の経費番号（原-1、委-1…）を記入してください。" sqref="P10:P24"/>
    <dataValidation allowBlank="1" showInputMessage="1" showErrorMessage="1" prompt="「７．＜技術検討＞（２）技術検討項目」の検討項目番号（検-1、検-2…）を記入してください。" sqref="O10:O2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24</vt:i4>
      </vt:variant>
    </vt:vector>
  </HeadingPairs>
  <TitlesOfParts>
    <vt:vector size="38" baseType="lpstr">
      <vt:lpstr>構成</vt:lpstr>
      <vt:lpstr>表紙</vt:lpstr>
      <vt:lpstr>1</vt:lpstr>
      <vt:lpstr>2</vt:lpstr>
      <vt:lpstr>3</vt:lpstr>
      <vt:lpstr>4</vt:lpstr>
      <vt:lpstr>5</vt:lpstr>
      <vt:lpstr>6</vt:lpstr>
      <vt:lpstr>7</vt:lpstr>
      <vt:lpstr>8</vt:lpstr>
      <vt:lpstr>9</vt:lpstr>
      <vt:lpstr>10</vt:lpstr>
      <vt:lpstr>11</vt:lpstr>
      <vt:lpstr>11-2</vt:lpstr>
      <vt:lpstr>'10'!_9．資金支出明細</vt:lpstr>
      <vt:lpstr>'11'!_9．資金支出明細</vt:lpstr>
      <vt:lpstr>'3'!_ftn1</vt:lpstr>
      <vt:lpstr>'3'!_ftnref1</vt:lpstr>
      <vt:lpstr>'1'!Print_Area</vt:lpstr>
      <vt:lpstr>'10'!Print_Area</vt:lpstr>
      <vt:lpstr>'11'!Print_Area</vt:lpstr>
      <vt:lpstr>'11-2'!Print_Area</vt:lpstr>
      <vt:lpstr>'2'!Print_Area</vt:lpstr>
      <vt:lpstr>'3'!Print_Area</vt:lpstr>
      <vt:lpstr>'4'!Print_Area</vt:lpstr>
      <vt:lpstr>'5'!Print_Area</vt:lpstr>
      <vt:lpstr>'6'!Print_Area</vt:lpstr>
      <vt:lpstr>'7'!Print_Area</vt:lpstr>
      <vt:lpstr>'8'!Print_Area</vt:lpstr>
      <vt:lpstr>'9'!Print_Area</vt:lpstr>
      <vt:lpstr>構成!Print_Area</vt:lpstr>
      <vt:lpstr>表紙!Print_Area</vt:lpstr>
      <vt:lpstr>'10'!Print_Titles</vt:lpstr>
      <vt:lpstr>'7'!Print_Titles</vt:lpstr>
      <vt:lpstr>'1'!サービス業</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2022-09-02T02:23:02Z</dcterms:modified>
</cp:coreProperties>
</file>