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56.xml" ContentType="application/vnd.ms-excel.controlproperties+xml"/>
  <Override PartName="/xl/drawings/drawing4.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trlProps/ctrlProp76.xml" ContentType="application/vnd.ms-excel.controlproperties+xml"/>
  <Override PartName="/xl/ctrlProps/ctrlProp77.xml" ContentType="application/vnd.ms-excel.controlpropertie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JPTYO2611\Client_TYO\123746-65\Process\30ツール\30ツール\"/>
    </mc:Choice>
  </mc:AlternateContent>
  <xr:revisionPtr revIDLastSave="0" documentId="13_ncr:1_{E4468941-D09D-494C-9FC7-DE1828CEFD22}" xr6:coauthVersionLast="45" xr6:coauthVersionMax="45" xr10:uidLastSave="{00000000-0000-0000-0000-000000000000}"/>
  <workbookProtection workbookAlgorithmName="SHA-512" workbookHashValue="ixs8lyVuxsdr7u5Kf9dXCg/Pr30/aTdRLOd/4zbjza6/ltzabwMxv+FUO5yXq5JsNuIBJ2/7NV0Mgyl42MgYvQ==" workbookSaltValue="n0lfXtPaX/AEh/n77ElUwg==" workbookSpinCount="100000" lockStructure="1"/>
  <bookViews>
    <workbookView xWindow="-23100" yWindow="690" windowWidth="20910" windowHeight="11835" xr2:uid="{00000000-000D-0000-FFFF-FFFF00000000}"/>
  </bookViews>
  <sheets>
    <sheet name="交付申請書" sheetId="2" r:id="rId1"/>
    <sheet name="実施計画" sheetId="1" r:id="rId2"/>
    <sheet name="別紙" sheetId="7" r:id="rId3"/>
    <sheet name="支給申請書" sheetId="4" r:id="rId4"/>
    <sheet name="結果報告書" sheetId="6" r:id="rId5"/>
    <sheet name="リスト" sheetId="3" state="hidden" r:id="rId6"/>
  </sheets>
  <definedNames>
    <definedName name="AS2DocOpenMode" hidden="1">"AS2DocumentEdit"</definedName>
    <definedName name="_xlnm.Print_Area" localSheetId="4">結果報告書!$A$1:$AI$94</definedName>
    <definedName name="_xlnm.Print_Area" localSheetId="0">交付申請書!$A$1:$AL$125</definedName>
    <definedName name="_xlnm.Print_Area" localSheetId="3">支給申請書!$A$1:$AJ$48</definedName>
    <definedName name="_xlnm.Print_Area" localSheetId="1">実施計画!$A$1:$AJ$111</definedName>
    <definedName name="_xlnm.Print_Area" localSheetId="2">別紙!$A$1:$AJ$54</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M93" i="2" l="1"/>
  <c r="T17" i="4" l="1"/>
  <c r="S17" i="6" s="1"/>
  <c r="S18" i="4"/>
  <c r="R18" i="6" s="1"/>
  <c r="V22" i="4"/>
  <c r="U22" i="6" s="1"/>
  <c r="V21" i="4"/>
  <c r="U21" i="6" s="1"/>
  <c r="U20" i="6"/>
  <c r="U14" i="6"/>
  <c r="U13" i="6"/>
  <c r="R10" i="6"/>
  <c r="U12" i="6"/>
  <c r="S9" i="6"/>
  <c r="V14" i="4"/>
  <c r="V13" i="4"/>
  <c r="V12" i="4"/>
  <c r="S10" i="4"/>
  <c r="T9" i="4"/>
  <c r="V20" i="4"/>
  <c r="P90" i="6" l="1"/>
  <c r="P91" i="6" s="1"/>
  <c r="P86" i="6"/>
  <c r="P84" i="6"/>
  <c r="P48" i="1" l="1"/>
  <c r="AE80" i="1"/>
  <c r="AE51" i="7" l="1"/>
  <c r="AE47" i="7"/>
  <c r="AE43" i="7"/>
  <c r="AE39" i="7"/>
  <c r="AE35" i="7"/>
  <c r="AE31" i="7"/>
  <c r="AE27" i="7"/>
  <c r="AE23" i="7"/>
  <c r="AE19" i="7"/>
  <c r="AE15" i="7"/>
  <c r="AE11" i="7"/>
  <c r="P49" i="1" l="1"/>
  <c r="P53" i="1" l="1"/>
  <c r="AE108" i="1" l="1"/>
  <c r="AE104" i="1"/>
  <c r="AE100" i="1"/>
  <c r="AE96" i="1"/>
  <c r="AE92" i="1"/>
  <c r="AE88" i="1"/>
  <c r="AE84" i="1"/>
  <c r="AE76" i="1"/>
  <c r="AE72" i="1"/>
  <c r="AE68" i="1"/>
  <c r="AM115" i="2"/>
  <c r="AM116" i="2"/>
  <c r="AM117" i="2"/>
  <c r="AM118" i="2"/>
  <c r="AM119" i="2"/>
  <c r="AM120" i="2"/>
  <c r="AM121" i="2"/>
  <c r="AL38" i="4"/>
  <c r="AL39" i="4"/>
  <c r="AL40" i="4"/>
  <c r="AL41" i="4"/>
  <c r="AL42" i="4"/>
  <c r="AL43" i="4"/>
  <c r="AL44" i="4"/>
  <c r="P54" i="1" l="1"/>
  <c r="S93" i="2" s="1"/>
  <c r="M35" i="4" l="1"/>
  <c r="AB39" i="6" l="1"/>
  <c r="AL12" i="1" l="1"/>
  <c r="AN103" i="2"/>
  <c r="AN89" i="2" l="1"/>
  <c r="AN46" i="2" l="1"/>
  <c r="AC10" i="1"/>
  <c r="T35" i="3" l="1"/>
  <c r="S35" i="3"/>
  <c r="T34" i="3"/>
  <c r="S34" i="3"/>
  <c r="T33" i="3"/>
  <c r="S33" i="3"/>
  <c r="T32" i="3"/>
  <c r="S32" i="3"/>
  <c r="T31" i="3"/>
  <c r="S31" i="3"/>
  <c r="T30" i="3"/>
  <c r="S30" i="3"/>
  <c r="T29" i="3"/>
  <c r="S29" i="3"/>
  <c r="T28" i="3"/>
  <c r="S28" i="3"/>
  <c r="T27" i="3"/>
  <c r="S27" i="3"/>
  <c r="T26" i="3"/>
  <c r="S26" i="3"/>
  <c r="T25" i="3"/>
  <c r="S25" i="3"/>
  <c r="T24" i="3"/>
  <c r="S24" i="3"/>
  <c r="T23" i="3"/>
  <c r="S23" i="3"/>
  <c r="T22" i="3"/>
  <c r="S22" i="3"/>
  <c r="T21" i="3"/>
  <c r="S21" i="3"/>
  <c r="T20" i="3"/>
  <c r="S20" i="3"/>
  <c r="T19" i="3"/>
  <c r="S19" i="3"/>
  <c r="T18" i="3"/>
  <c r="S18" i="3"/>
  <c r="T17" i="3"/>
  <c r="S17" i="3"/>
  <c r="T16" i="3"/>
  <c r="S1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author>
  </authors>
  <commentList>
    <comment ref="E20" authorId="0" shapeId="0" xr:uid="{00000000-0006-0000-0000-000001000000}">
      <text>
        <r>
          <rPr>
            <sz val="9"/>
            <color indexed="81"/>
            <rFont val="MS P ゴシック"/>
            <family val="3"/>
            <charset val="128"/>
          </rPr>
          <t>社会保険労務士等が、提出代行等を行う場合は、必ず名称表示等を行ってください。</t>
        </r>
      </text>
    </comment>
    <comment ref="B35" authorId="0" shapeId="0" xr:uid="{00000000-0006-0000-0000-000002000000}">
      <text>
        <r>
          <rPr>
            <sz val="9"/>
            <color indexed="81"/>
            <rFont val="MS P ゴシック"/>
            <family val="3"/>
            <charset val="128"/>
          </rPr>
          <t>必ず記入してください。</t>
        </r>
      </text>
    </comment>
    <comment ref="B52" authorId="0" shapeId="0" xr:uid="{00000000-0006-0000-0000-000003000000}">
      <text>
        <r>
          <rPr>
            <sz val="9"/>
            <color indexed="81"/>
            <rFont val="MS P ゴシック"/>
            <family val="3"/>
            <charset val="128"/>
          </rPr>
          <t>事業主団体等の主たる労働保険番号を記入してください。</t>
        </r>
      </text>
    </comment>
    <comment ref="AC62" authorId="0" shapeId="0" xr:uid="{00000000-0006-0000-0000-000004000000}">
      <text>
        <r>
          <rPr>
            <sz val="9"/>
            <color indexed="81"/>
            <rFont val="MS P ゴシック"/>
            <family val="3"/>
            <charset val="128"/>
          </rPr>
          <t>業種ごとの中小企業の定義に該当する事業主数を記入してください。</t>
        </r>
      </text>
    </comment>
    <comment ref="B92" authorId="0" shapeId="0" xr:uid="{00000000-0006-0000-0000-000005000000}">
      <text>
        <r>
          <rPr>
            <sz val="9"/>
            <color indexed="81"/>
            <rFont val="MS P ゴシック"/>
            <family val="3"/>
            <charset val="128"/>
          </rPr>
          <t>必ず記入してください。</t>
        </r>
      </text>
    </comment>
    <comment ref="B97" authorId="0" shapeId="0" xr:uid="{00000000-0006-0000-0000-000006000000}">
      <text>
        <r>
          <rPr>
            <sz val="9"/>
            <color indexed="81"/>
            <rFont val="MS P ゴシック"/>
            <family val="3"/>
            <charset val="128"/>
          </rPr>
          <t>（１）は必ず記入してください。
（２）は（１）で②を選択した場合のみ記入してください。</t>
        </r>
      </text>
    </comment>
    <comment ref="B114" authorId="0" shapeId="0" xr:uid="{00000000-0006-0000-0000-000007000000}">
      <text>
        <r>
          <rPr>
            <sz val="9"/>
            <color indexed="81"/>
            <rFont val="MS P ゴシック"/>
            <family val="3"/>
            <charset val="128"/>
          </rPr>
          <t>必ず記入してください。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author>
  </authors>
  <commentList>
    <comment ref="P52" authorId="0" shapeId="0" xr:uid="{00000000-0006-0000-0100-000001000000}">
      <text>
        <r>
          <rPr>
            <sz val="9"/>
            <color indexed="81"/>
            <rFont val="MS P ゴシック"/>
            <family val="3"/>
            <charset val="128"/>
          </rPr>
          <t>収入（見込）額が見込まれる場合は、内訳を記載頂くともに、算出過程が分かる資料を添付してください。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z</author>
  </authors>
  <commentList>
    <comment ref="E17" authorId="0" shapeId="0" xr:uid="{00000000-0006-0000-0300-000001000000}">
      <text>
        <r>
          <rPr>
            <sz val="9"/>
            <color indexed="81"/>
            <rFont val="MS P ゴシック"/>
            <family val="3"/>
            <charset val="128"/>
          </rPr>
          <t>社会保険労務士等が、提出代行等を行う場合は、必ず名称表示等を行ってください。</t>
        </r>
      </text>
    </comment>
    <comment ref="B37" authorId="0" shapeId="0" xr:uid="{00000000-0006-0000-0300-000002000000}">
      <text>
        <r>
          <rPr>
            <sz val="9"/>
            <color indexed="81"/>
            <rFont val="MS P ゴシック"/>
            <family val="3"/>
            <charset val="128"/>
          </rPr>
          <t>必ず記入してください。</t>
        </r>
      </text>
    </comment>
    <comment ref="W47" authorId="0" shapeId="0" xr:uid="{00000000-0006-0000-0300-000003000000}">
      <text>
        <r>
          <rPr>
            <sz val="9"/>
            <color indexed="81"/>
            <rFont val="MS P ゴシック"/>
            <family val="3"/>
            <charset val="128"/>
          </rPr>
          <t>他の補助金の申請が有の場合、助成内容が分かる資料を添付してください。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z</author>
  </authors>
  <commentList>
    <comment ref="D17" authorId="0" shapeId="0" xr:uid="{00000000-0006-0000-0400-000001000000}">
      <text>
        <r>
          <rPr>
            <sz val="9"/>
            <color indexed="81"/>
            <rFont val="MS P ゴシック"/>
            <family val="3"/>
            <charset val="128"/>
          </rPr>
          <t>社会保険労務士等が、提出代行等を行う場合は、必ず名称表示等を行ってください。</t>
        </r>
      </text>
    </comment>
    <comment ref="Q35" authorId="0" shapeId="0" xr:uid="{00000000-0006-0000-0400-000002000000}">
      <text>
        <r>
          <rPr>
            <sz val="9"/>
            <color indexed="81"/>
            <rFont val="MS P ゴシック"/>
            <family val="3"/>
            <charset val="128"/>
          </rPr>
          <t>事業実施期間を記入してください。なお、事業計画で定める事業実施期間を超えて事業は実施できません。</t>
        </r>
      </text>
    </comment>
    <comment ref="U37" authorId="0" shapeId="0" xr:uid="{00000000-0006-0000-0400-000003000000}">
      <text>
        <r>
          <rPr>
            <sz val="9"/>
            <color indexed="81"/>
            <rFont val="MS P ゴシック"/>
            <family val="3"/>
            <charset val="128"/>
          </rPr>
          <t>(3)の伝達状況により、周知が図られた構成事業主数を記載ください。</t>
        </r>
      </text>
    </comment>
    <comment ref="B41" authorId="0" shapeId="0" xr:uid="{00000000-0006-0000-0400-000004000000}">
      <text>
        <r>
          <rPr>
            <sz val="9"/>
            <color indexed="81"/>
            <rFont val="MS P ゴシック"/>
            <family val="3"/>
            <charset val="128"/>
          </rPr>
          <t>伝達状況を記入頂くともに、伝達状況が分かる参考資料を「資料１」として添付してください。</t>
        </r>
      </text>
    </comment>
    <comment ref="B46" authorId="0" shapeId="0" xr:uid="{00000000-0006-0000-0400-000005000000}">
      <text>
        <r>
          <rPr>
            <sz val="9"/>
            <color indexed="81"/>
            <rFont val="MS P ゴシック"/>
            <family val="3"/>
            <charset val="128"/>
          </rPr>
          <t>アンケート結果や、構成事業主からの意見、実際の改善事例などを具体的に記入頂くともに、事業を実施したことが客観的に分かる参考資料を「資料２」として添付してください。</t>
        </r>
      </text>
    </comment>
    <comment ref="B58" authorId="0" shapeId="0" xr:uid="{00000000-0006-0000-0400-000006000000}">
      <text>
        <r>
          <rPr>
            <sz val="9"/>
            <color indexed="81"/>
            <rFont val="MS P ゴシック"/>
            <family val="3"/>
            <charset val="128"/>
          </rPr>
          <t>議事次第、セミナー資料、出席者名簿など事業を実施したことが客観的に分かる参考資料を「資料２」として添付してください。</t>
        </r>
      </text>
    </comment>
    <comment ref="P58" authorId="0" shapeId="0" xr:uid="{00000000-0006-0000-0400-000007000000}">
      <text>
        <r>
          <rPr>
            <sz val="9"/>
            <color indexed="81"/>
            <rFont val="MS P ゴシック"/>
            <family val="3"/>
            <charset val="128"/>
          </rPr>
          <t>・計画上の金額と異なる場合は理由を記入ください。
・実施費用について、銀行振込受領書などの費用を支出したことが確認できる書類や、領収書、納品書などを「資料３」として添付してください。</t>
        </r>
      </text>
    </comment>
    <comment ref="P88" authorId="0" shapeId="0" xr:uid="{00000000-0006-0000-0400-000008000000}">
      <text>
        <r>
          <rPr>
            <sz val="9"/>
            <color indexed="81"/>
            <rFont val="MS P ゴシック"/>
            <family val="3"/>
            <charset val="128"/>
          </rPr>
          <t>収入額が生じる場合は、内訳を記載頂くとともに、算出過程が分かる資料を添付してください。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z</author>
  </authors>
  <commentList>
    <comment ref="H5" authorId="0" shapeId="0" xr:uid="{00000000-0006-0000-0500-000001000000}">
      <text>
        <r>
          <rPr>
            <b/>
            <sz val="9"/>
            <color indexed="81"/>
            <rFont val="MS P ゴシック"/>
            <family val="3"/>
            <charset val="128"/>
          </rPr>
          <t>公務は除く</t>
        </r>
      </text>
    </comment>
    <comment ref="J5" authorId="0" shapeId="0" xr:uid="{00000000-0006-0000-0500-000002000000}">
      <text>
        <r>
          <rPr>
            <b/>
            <sz val="9"/>
            <color indexed="81"/>
            <rFont val="MS P ゴシック"/>
            <family val="3"/>
            <charset val="128"/>
          </rPr>
          <t>公務は除く</t>
        </r>
      </text>
    </comment>
    <comment ref="K5" authorId="0" shapeId="0" xr:uid="{00000000-0006-0000-0500-000003000000}">
      <text>
        <r>
          <rPr>
            <b/>
            <sz val="9"/>
            <color indexed="81"/>
            <rFont val="MS P ゴシック"/>
            <family val="3"/>
            <charset val="128"/>
          </rPr>
          <t>郵便局、外国公務、国家公務、地方公務は除く</t>
        </r>
      </text>
    </comment>
  </commentList>
</comments>
</file>

<file path=xl/sharedStrings.xml><?xml version="1.0" encoding="utf-8"?>
<sst xmlns="http://schemas.openxmlformats.org/spreadsheetml/2006/main" count="824" uniqueCount="530">
  <si>
    <t>様式第１号</t>
  </si>
  <si>
    <t>年</t>
    <rPh sb="0" eb="1">
      <t>ネン</t>
    </rPh>
    <phoneticPr fontId="3"/>
  </si>
  <si>
    <t>月</t>
    <rPh sb="0" eb="1">
      <t>ツキ</t>
    </rPh>
    <phoneticPr fontId="3"/>
  </si>
  <si>
    <t>日</t>
  </si>
  <si>
    <t>働き方改革推進支援助成金交付申請書</t>
    <phoneticPr fontId="3"/>
  </si>
  <si>
    <t>労</t>
    <rPh sb="0" eb="1">
      <t>ロウ</t>
    </rPh>
    <phoneticPr fontId="3"/>
  </si>
  <si>
    <t>働</t>
    <phoneticPr fontId="3"/>
  </si>
  <si>
    <t>局</t>
    <rPh sb="0" eb="1">
      <t>キョク</t>
    </rPh>
    <phoneticPr fontId="3"/>
  </si>
  <si>
    <t>長</t>
    <rPh sb="0" eb="1">
      <t>チョウ</t>
    </rPh>
    <phoneticPr fontId="3"/>
  </si>
  <si>
    <t>殿</t>
    <rPh sb="0" eb="1">
      <t>ドノ</t>
    </rPh>
    <phoneticPr fontId="3"/>
  </si>
  <si>
    <t>働き方改革推進支援助成金の交付を受けたいので、下記のとおり申請します。</t>
  </si>
  <si>
    <t>記</t>
    <rPh sb="0" eb="1">
      <t>キ</t>
    </rPh>
    <phoneticPr fontId="3"/>
  </si>
  <si>
    <t>住所</t>
    <rPh sb="0" eb="2">
      <t>ジュウショ</t>
    </rPh>
    <phoneticPr fontId="3"/>
  </si>
  <si>
    <t>〒</t>
    <phoneticPr fontId="3"/>
  </si>
  <si>
    <t>電話番号</t>
    <rPh sb="0" eb="2">
      <t>デンワ</t>
    </rPh>
    <rPh sb="2" eb="4">
      <t>バンゴウ</t>
    </rPh>
    <phoneticPr fontId="3"/>
  </si>
  <si>
    <t>（法人名）</t>
    <rPh sb="1" eb="3">
      <t>ホウジン</t>
    </rPh>
    <rPh sb="3" eb="4">
      <t>メイ</t>
    </rPh>
    <phoneticPr fontId="3"/>
  </si>
  <si>
    <t>代表者職・氏名</t>
    <rPh sb="0" eb="3">
      <t>ダイヒョウシャ</t>
    </rPh>
    <rPh sb="3" eb="4">
      <t>ショク</t>
    </rPh>
    <rPh sb="5" eb="7">
      <t>シメイ</t>
    </rPh>
    <phoneticPr fontId="3"/>
  </si>
  <si>
    <t>〒</t>
    <phoneticPr fontId="3"/>
  </si>
  <si>
    <t>円</t>
    <rPh sb="0" eb="1">
      <t>エン</t>
    </rPh>
    <phoneticPr fontId="3"/>
  </si>
  <si>
    <t>金融機関名</t>
  </si>
  <si>
    <t>支店名</t>
    <rPh sb="0" eb="2">
      <t>シテン</t>
    </rPh>
    <rPh sb="2" eb="3">
      <t>メイ</t>
    </rPh>
    <phoneticPr fontId="3"/>
  </si>
  <si>
    <t>口座の種類</t>
  </si>
  <si>
    <t>口座番号</t>
    <rPh sb="0" eb="2">
      <t>コウザ</t>
    </rPh>
    <rPh sb="2" eb="4">
      <t>バンゴウ</t>
    </rPh>
    <phoneticPr fontId="3"/>
  </si>
  <si>
    <t>口座名義</t>
  </si>
  <si>
    <t>（カタカナ）</t>
  </si>
  <si>
    <t xml:space="preserve">  </t>
    <phoneticPr fontId="3"/>
  </si>
  <si>
    <t>様式第１号（続紙）</t>
  </si>
  <si>
    <t>①　</t>
    <phoneticPr fontId="3"/>
  </si>
  <si>
    <t>②　</t>
    <phoneticPr fontId="3"/>
  </si>
  <si>
    <t>３　国庫補助所要額について</t>
  </si>
  <si>
    <t>国庫補助所要額</t>
  </si>
  <si>
    <t>（１）</t>
    <phoneticPr fontId="3"/>
  </si>
  <si>
    <t>①　</t>
    <phoneticPr fontId="3"/>
  </si>
  <si>
    <t>消費税額を助成対象経費に含めないで国庫補助所要額を算定</t>
  </si>
  <si>
    <t>消費税額を助成対象経費に含めて国庫補助所要額を算定</t>
  </si>
  <si>
    <t>（２）</t>
    <phoneticPr fontId="3"/>
  </si>
  <si>
    <t>（１）で②を選択した理由</t>
  </si>
  <si>
    <t>免税事業者である</t>
  </si>
  <si>
    <t>簡易課税事業者である</t>
  </si>
  <si>
    <t>③　</t>
    <phoneticPr fontId="3"/>
  </si>
  <si>
    <t>消費税法別表第３に掲げる法人である</t>
  </si>
  <si>
    <t>④　</t>
    <phoneticPr fontId="3"/>
  </si>
  <si>
    <t>労働保険料を滞納していないか</t>
  </si>
  <si>
    <t>滞納していない</t>
    <rPh sb="0" eb="2">
      <t>タイノウ</t>
    </rPh>
    <phoneticPr fontId="3"/>
  </si>
  <si>
    <t>滞納している</t>
    <rPh sb="0" eb="2">
      <t>タイノウ</t>
    </rPh>
    <phoneticPr fontId="3"/>
  </si>
  <si>
    <t>過去３年間に助成金の不正受給を行っていないか</t>
  </si>
  <si>
    <t>行っていない</t>
    <rPh sb="0" eb="1">
      <t>オコナ</t>
    </rPh>
    <phoneticPr fontId="3"/>
  </si>
  <si>
    <t>行った</t>
    <rPh sb="0" eb="1">
      <t>オコナ</t>
    </rPh>
    <phoneticPr fontId="3"/>
  </si>
  <si>
    <t>（３）</t>
    <phoneticPr fontId="3"/>
  </si>
  <si>
    <t>暴力団関係事業主に該当しないか</t>
  </si>
  <si>
    <t>該当しない</t>
    <rPh sb="0" eb="2">
      <t>ガイトウ</t>
    </rPh>
    <phoneticPr fontId="3"/>
  </si>
  <si>
    <t>該当する</t>
    <rPh sb="0" eb="2">
      <t>ガイトウ</t>
    </rPh>
    <phoneticPr fontId="3"/>
  </si>
  <si>
    <t>（４）</t>
    <phoneticPr fontId="3"/>
  </si>
  <si>
    <t>（５）</t>
    <phoneticPr fontId="3"/>
  </si>
  <si>
    <t>倒産していないか</t>
  </si>
  <si>
    <t>倒産していない</t>
    <rPh sb="0" eb="2">
      <t>トウサン</t>
    </rPh>
    <phoneticPr fontId="3"/>
  </si>
  <si>
    <t>倒産している</t>
    <rPh sb="0" eb="2">
      <t>トウサン</t>
    </rPh>
    <phoneticPr fontId="3"/>
  </si>
  <si>
    <t>（６）</t>
    <phoneticPr fontId="3"/>
  </si>
  <si>
    <t>同意する</t>
    <rPh sb="0" eb="2">
      <t>ドウイ</t>
    </rPh>
    <phoneticPr fontId="3"/>
  </si>
  <si>
    <t>同意しない</t>
    <rPh sb="0" eb="2">
      <t>ドウイ</t>
    </rPh>
    <phoneticPr fontId="3"/>
  </si>
  <si>
    <t>（添付書類）</t>
  </si>
  <si>
    <t>　１　働き方改革推進支援助成金事業実施計画</t>
  </si>
  <si>
    <t>　２　その他関係資料</t>
  </si>
  <si>
    <t>プルダウンリスト</t>
    <phoneticPr fontId="3"/>
  </si>
  <si>
    <t>47都道府県</t>
    <rPh sb="2" eb="6">
      <t>トドウフケン</t>
    </rPh>
    <phoneticPr fontId="3"/>
  </si>
  <si>
    <t>TAX</t>
    <phoneticPr fontId="3"/>
  </si>
  <si>
    <t>倍率</t>
    <rPh sb="0" eb="2">
      <t>バイリツ</t>
    </rPh>
    <phoneticPr fontId="3"/>
  </si>
  <si>
    <t>口座の種類</t>
    <rPh sb="0" eb="2">
      <t>コウザ</t>
    </rPh>
    <rPh sb="3" eb="5">
      <t>シュルイ</t>
    </rPh>
    <phoneticPr fontId="3"/>
  </si>
  <si>
    <t>大分類</t>
    <rPh sb="0" eb="3">
      <t>ダイブンルイ</t>
    </rPh>
    <phoneticPr fontId="3"/>
  </si>
  <si>
    <t>中分類</t>
    <rPh sb="0" eb="3">
      <t>チュウブンルイ</t>
    </rPh>
    <phoneticPr fontId="3"/>
  </si>
  <si>
    <t>元号</t>
    <rPh sb="0" eb="2">
      <t>ゲンゴウ</t>
    </rPh>
    <phoneticPr fontId="3"/>
  </si>
  <si>
    <t>日</t>
    <rPh sb="0" eb="1">
      <t>ニチ</t>
    </rPh>
    <phoneticPr fontId="3"/>
  </si>
  <si>
    <t>有・無</t>
    <rPh sb="0" eb="1">
      <t>タモツ</t>
    </rPh>
    <rPh sb="2" eb="3">
      <t>ナシ</t>
    </rPh>
    <phoneticPr fontId="3"/>
  </si>
  <si>
    <t>引き上げ率</t>
    <rPh sb="0" eb="1">
      <t>ヒ</t>
    </rPh>
    <rPh sb="2" eb="3">
      <t>ア</t>
    </rPh>
    <rPh sb="4" eb="5">
      <t>リツ</t>
    </rPh>
    <phoneticPr fontId="3"/>
  </si>
  <si>
    <t>加算額</t>
    <rPh sb="0" eb="3">
      <t>カサンガク</t>
    </rPh>
    <phoneticPr fontId="3"/>
  </si>
  <si>
    <t>引上げ人数</t>
    <rPh sb="0" eb="2">
      <t>ヒキア</t>
    </rPh>
    <rPh sb="3" eb="5">
      <t>ニンズウ</t>
    </rPh>
    <phoneticPr fontId="3"/>
  </si>
  <si>
    <t>北海道</t>
    <rPh sb="0" eb="3">
      <t>ホッカイドウ</t>
    </rPh>
    <phoneticPr fontId="9"/>
  </si>
  <si>
    <t>税抜</t>
    <rPh sb="0" eb="1">
      <t>ゼイ</t>
    </rPh>
    <rPh sb="1" eb="2">
      <t>バツ</t>
    </rPh>
    <phoneticPr fontId="3"/>
  </si>
  <si>
    <t>はい</t>
    <phoneticPr fontId="3"/>
  </si>
  <si>
    <t>普通</t>
    <rPh sb="0" eb="2">
      <t>フツウ</t>
    </rPh>
    <phoneticPr fontId="3"/>
  </si>
  <si>
    <t>農業，林業</t>
    <phoneticPr fontId="11"/>
  </si>
  <si>
    <t>01</t>
  </si>
  <si>
    <t>農業，林業</t>
    <phoneticPr fontId="11"/>
  </si>
  <si>
    <t>農業</t>
  </si>
  <si>
    <t>有</t>
    <rPh sb="0" eb="1">
      <t>タモツ</t>
    </rPh>
    <phoneticPr fontId="3"/>
  </si>
  <si>
    <t>３％引き上げ</t>
    <phoneticPr fontId="3"/>
  </si>
  <si>
    <t>青森</t>
  </si>
  <si>
    <t>税込</t>
    <rPh sb="0" eb="2">
      <t>ゼイコ</t>
    </rPh>
    <phoneticPr fontId="3"/>
  </si>
  <si>
    <t>いいえ</t>
    <phoneticPr fontId="3"/>
  </si>
  <si>
    <t>当座</t>
    <rPh sb="0" eb="2">
      <t>トウザ</t>
    </rPh>
    <phoneticPr fontId="3"/>
  </si>
  <si>
    <t>漁業</t>
  </si>
  <si>
    <t>02　</t>
  </si>
  <si>
    <t>林業</t>
  </si>
  <si>
    <t>無</t>
    <rPh sb="0" eb="1">
      <t>ナシ</t>
    </rPh>
    <phoneticPr fontId="3"/>
  </si>
  <si>
    <t>５％引き上げ</t>
  </si>
  <si>
    <t>岩手</t>
  </si>
  <si>
    <t>鉱業，採石業，砂利採取業</t>
  </si>
  <si>
    <t>03　</t>
  </si>
  <si>
    <t>漁業（水産養殖業を除く）</t>
  </si>
  <si>
    <t>宮城</t>
  </si>
  <si>
    <t>建設業</t>
  </si>
  <si>
    <t>04</t>
  </si>
  <si>
    <t>水産養殖業</t>
  </si>
  <si>
    <t>秋田</t>
  </si>
  <si>
    <t>製造業</t>
  </si>
  <si>
    <t>05</t>
  </si>
  <si>
    <t>山形</t>
  </si>
  <si>
    <t>電気・ガス・熱供給・水道業</t>
  </si>
  <si>
    <t>06</t>
  </si>
  <si>
    <t>総合工事業</t>
  </si>
  <si>
    <t>福島</t>
  </si>
  <si>
    <t>情報通信業</t>
  </si>
  <si>
    <t>07</t>
  </si>
  <si>
    <t>職別工事業(設備工事業を除く)</t>
  </si>
  <si>
    <t>茨城</t>
  </si>
  <si>
    <t>運輸業，郵便業</t>
  </si>
  <si>
    <t>08</t>
  </si>
  <si>
    <t>設備工事業</t>
  </si>
  <si>
    <t>栃木</t>
  </si>
  <si>
    <t>卸売業，小売業</t>
  </si>
  <si>
    <t>09　</t>
  </si>
  <si>
    <t>食料品製造業</t>
  </si>
  <si>
    <t>群馬</t>
  </si>
  <si>
    <t>金融業，保険業</t>
  </si>
  <si>
    <t>10　</t>
  </si>
  <si>
    <t>飲料・たばこ・飼料製造業</t>
  </si>
  <si>
    <t>埼玉</t>
  </si>
  <si>
    <t>不動産業，物品賃貸業</t>
  </si>
  <si>
    <t>11　</t>
  </si>
  <si>
    <t>繊維工業</t>
  </si>
  <si>
    <t>千葉</t>
  </si>
  <si>
    <t>学術研究，専門・技術サービス業</t>
  </si>
  <si>
    <t>12</t>
  </si>
  <si>
    <t>木材・木製品製造業（家具を除く）</t>
  </si>
  <si>
    <t>東京</t>
  </si>
  <si>
    <t>宿泊業，飲食サービス業</t>
  </si>
  <si>
    <t>13　</t>
  </si>
  <si>
    <t>家具・装備品製造業</t>
  </si>
  <si>
    <t>神奈川</t>
    <rPh sb="0" eb="3">
      <t>カナガワ</t>
    </rPh>
    <phoneticPr fontId="3"/>
  </si>
  <si>
    <t>生活関連サービス業，娯楽業</t>
  </si>
  <si>
    <t>14</t>
  </si>
  <si>
    <t>パルプ・紙・紙加工品製造業</t>
  </si>
  <si>
    <t>新潟</t>
  </si>
  <si>
    <t>教育，学習支援業</t>
  </si>
  <si>
    <t>15　</t>
  </si>
  <si>
    <t>印刷・同関連業</t>
  </si>
  <si>
    <t>富山</t>
  </si>
  <si>
    <t>医療，福祉</t>
  </si>
  <si>
    <t>16　</t>
  </si>
  <si>
    <t>化学工業</t>
  </si>
  <si>
    <t>石川</t>
  </si>
  <si>
    <t>複合サービス事業</t>
  </si>
  <si>
    <t>17</t>
  </si>
  <si>
    <t>石油製品・石炭製品製造業</t>
  </si>
  <si>
    <t>福井</t>
  </si>
  <si>
    <t>サービス業（他に分類されないもの）</t>
  </si>
  <si>
    <t>18　</t>
  </si>
  <si>
    <t>プラスチック製品製造業（別掲を除く）</t>
  </si>
  <si>
    <t>山梨</t>
  </si>
  <si>
    <t>分類不能の産業</t>
  </si>
  <si>
    <t>19</t>
  </si>
  <si>
    <t>ゴム製品製造業</t>
  </si>
  <si>
    <t>長野</t>
  </si>
  <si>
    <t>20</t>
  </si>
  <si>
    <t>なめし革・同製品・毛皮製造業</t>
  </si>
  <si>
    <t>岐阜</t>
  </si>
  <si>
    <t>21</t>
  </si>
  <si>
    <t>窯業・土石製品製造業</t>
  </si>
  <si>
    <t>静岡</t>
  </si>
  <si>
    <t>22　</t>
  </si>
  <si>
    <t>鉄鋼業</t>
  </si>
  <si>
    <t>愛知</t>
  </si>
  <si>
    <t>23</t>
  </si>
  <si>
    <t>非鉄金属製造業</t>
  </si>
  <si>
    <t>三重</t>
  </si>
  <si>
    <t>24　</t>
  </si>
  <si>
    <t>金属製品製造業</t>
  </si>
  <si>
    <t>滋賀</t>
  </si>
  <si>
    <t>25</t>
  </si>
  <si>
    <t>はん用機械器具製造業</t>
  </si>
  <si>
    <t>京都</t>
  </si>
  <si>
    <t>26　</t>
  </si>
  <si>
    <t>生産用機械器具製造業</t>
  </si>
  <si>
    <t>大阪</t>
  </si>
  <si>
    <t>27</t>
  </si>
  <si>
    <t>業務用機械器具製造業</t>
  </si>
  <si>
    <t>兵庫</t>
  </si>
  <si>
    <t>28</t>
  </si>
  <si>
    <t>電子部品・デバイス・電子回路製造業</t>
  </si>
  <si>
    <t>奈良</t>
  </si>
  <si>
    <t>29　</t>
  </si>
  <si>
    <t>電気機械器具製造業</t>
  </si>
  <si>
    <t>和歌山</t>
    <rPh sb="0" eb="3">
      <t>ワカヤマ</t>
    </rPh>
    <phoneticPr fontId="3"/>
  </si>
  <si>
    <t>30</t>
  </si>
  <si>
    <t>情報通信機械器具製造業</t>
  </si>
  <si>
    <t>鳥取</t>
  </si>
  <si>
    <t>31</t>
  </si>
  <si>
    <t>輸送用機械器具製造業</t>
  </si>
  <si>
    <t>島根</t>
  </si>
  <si>
    <t>32　</t>
  </si>
  <si>
    <t>その他の製造業</t>
  </si>
  <si>
    <t>岡山</t>
  </si>
  <si>
    <t>33</t>
  </si>
  <si>
    <t>電気業</t>
  </si>
  <si>
    <t>広島</t>
  </si>
  <si>
    <t>34</t>
  </si>
  <si>
    <t>ガス業</t>
  </si>
  <si>
    <t>山口</t>
  </si>
  <si>
    <t>35</t>
  </si>
  <si>
    <t>熱供給業</t>
  </si>
  <si>
    <t>徳島</t>
  </si>
  <si>
    <t>36</t>
  </si>
  <si>
    <t>水道業</t>
  </si>
  <si>
    <t>香川</t>
  </si>
  <si>
    <t>37</t>
  </si>
  <si>
    <t>通信業</t>
  </si>
  <si>
    <t>愛媛</t>
  </si>
  <si>
    <t>38　</t>
  </si>
  <si>
    <t>放送業</t>
  </si>
  <si>
    <t>高知</t>
  </si>
  <si>
    <t>39　</t>
  </si>
  <si>
    <t>情報サービス業</t>
  </si>
  <si>
    <t>福岡</t>
  </si>
  <si>
    <t>40</t>
  </si>
  <si>
    <t>インターネット附随サービス業</t>
  </si>
  <si>
    <t>佐賀</t>
  </si>
  <si>
    <t>映像・音声・文字情報制作業</t>
  </si>
  <si>
    <t>長崎</t>
  </si>
  <si>
    <t>42　</t>
  </si>
  <si>
    <t>鉄道業</t>
  </si>
  <si>
    <t>熊本</t>
  </si>
  <si>
    <t>43</t>
  </si>
  <si>
    <t>道路旅客運送業</t>
  </si>
  <si>
    <t>大分</t>
  </si>
  <si>
    <t>44　</t>
  </si>
  <si>
    <t>道路貨物運送業</t>
  </si>
  <si>
    <t>宮崎</t>
  </si>
  <si>
    <t>45</t>
  </si>
  <si>
    <t>水運業</t>
  </si>
  <si>
    <t>鹿児島</t>
    <rPh sb="0" eb="3">
      <t>カゴシマ</t>
    </rPh>
    <phoneticPr fontId="3"/>
  </si>
  <si>
    <t>46</t>
  </si>
  <si>
    <t>航空運輸業</t>
  </si>
  <si>
    <t>沖縄</t>
  </si>
  <si>
    <t>47</t>
  </si>
  <si>
    <t>倉庫業</t>
  </si>
  <si>
    <t>48　</t>
  </si>
  <si>
    <t>運輸に附帯するサービス業</t>
  </si>
  <si>
    <t>49</t>
  </si>
  <si>
    <t>郵便業（信書便事業を含む）</t>
  </si>
  <si>
    <t>50　</t>
  </si>
  <si>
    <t>各種商品卸売業</t>
  </si>
  <si>
    <t>51</t>
  </si>
  <si>
    <t>繊維・衣服等卸売業</t>
  </si>
  <si>
    <t>52</t>
  </si>
  <si>
    <t>飲食料品卸売業</t>
  </si>
  <si>
    <t>53　</t>
  </si>
  <si>
    <t>建築材料，鉱物・金属材料等卸売業</t>
  </si>
  <si>
    <t>54</t>
  </si>
  <si>
    <t>機械器具卸売業</t>
  </si>
  <si>
    <t>55　</t>
  </si>
  <si>
    <t>その他の卸売業</t>
  </si>
  <si>
    <t>56　</t>
  </si>
  <si>
    <t>各種商品小売業</t>
  </si>
  <si>
    <t>57</t>
  </si>
  <si>
    <t>織物・衣服・身の回り品小売業</t>
  </si>
  <si>
    <t>58</t>
  </si>
  <si>
    <t>飲食料品小売業</t>
  </si>
  <si>
    <t>59</t>
  </si>
  <si>
    <t>機械器具小売業</t>
  </si>
  <si>
    <t>60　</t>
  </si>
  <si>
    <t>その他の小売業</t>
  </si>
  <si>
    <t>61</t>
  </si>
  <si>
    <t>無店舗小売業</t>
  </si>
  <si>
    <t>62</t>
  </si>
  <si>
    <t>銀行業</t>
  </si>
  <si>
    <t>63　</t>
  </si>
  <si>
    <t>協同組織金融業</t>
  </si>
  <si>
    <t>64</t>
  </si>
  <si>
    <t>貸金業，クレジットカード業等非預金信用機関</t>
  </si>
  <si>
    <t>65</t>
  </si>
  <si>
    <t>金融商品取引業，商品先物取引業</t>
  </si>
  <si>
    <t>66　</t>
  </si>
  <si>
    <t>補助的金融業等</t>
  </si>
  <si>
    <t>67</t>
  </si>
  <si>
    <t>保険業（保険媒介代理業，保険サービス業を含む）</t>
  </si>
  <si>
    <t>68</t>
  </si>
  <si>
    <t>不動産取引業</t>
  </si>
  <si>
    <t>69</t>
  </si>
  <si>
    <t>不動産賃貸業・管理業</t>
  </si>
  <si>
    <t>70</t>
  </si>
  <si>
    <r>
      <t>物品賃貸業</t>
    </r>
    <r>
      <rPr>
        <vertAlign val="superscript"/>
        <sz val="11"/>
        <rFont val="ＭＳ 明朝"/>
        <family val="1"/>
        <charset val="128"/>
      </rPr>
      <t>※</t>
    </r>
    <phoneticPr fontId="11"/>
  </si>
  <si>
    <t>71</t>
  </si>
  <si>
    <t>学術・開発研究機関</t>
  </si>
  <si>
    <t>72</t>
  </si>
  <si>
    <t>専門サービス業（他に分類されないもの）</t>
  </si>
  <si>
    <t>73</t>
  </si>
  <si>
    <t>広告業</t>
  </si>
  <si>
    <t>74</t>
  </si>
  <si>
    <t>技術サービス業（他に分類されないもの）</t>
  </si>
  <si>
    <t>75</t>
  </si>
  <si>
    <t>宿泊業</t>
  </si>
  <si>
    <t>76</t>
  </si>
  <si>
    <t>飲食店</t>
  </si>
  <si>
    <t>77　</t>
  </si>
  <si>
    <t>持ち帰り・配達飲食サービス業</t>
  </si>
  <si>
    <t>78</t>
  </si>
  <si>
    <t>洗濯・理容・美容・浴場業</t>
  </si>
  <si>
    <t>79</t>
  </si>
  <si>
    <t>その他の生活関連サービス業</t>
  </si>
  <si>
    <t>80</t>
  </si>
  <si>
    <t>娯楽業</t>
  </si>
  <si>
    <t>81　</t>
  </si>
  <si>
    <t>学校教育</t>
  </si>
  <si>
    <t>82</t>
  </si>
  <si>
    <t>その他の教育，学習支援業</t>
  </si>
  <si>
    <t>83　</t>
  </si>
  <si>
    <t>医療業</t>
  </si>
  <si>
    <t>84　</t>
  </si>
  <si>
    <t>保健衛生</t>
  </si>
  <si>
    <t>85　</t>
  </si>
  <si>
    <t>社会保険・社会福祉・介護事業</t>
  </si>
  <si>
    <t>87</t>
  </si>
  <si>
    <t>協同組合（他に分類されないもの）</t>
  </si>
  <si>
    <t>88　</t>
  </si>
  <si>
    <t>廃棄物処理業</t>
    <rPh sb="0" eb="3">
      <t>ハイキブツ</t>
    </rPh>
    <phoneticPr fontId="11"/>
  </si>
  <si>
    <t>89　</t>
  </si>
  <si>
    <t>自動車整備業</t>
    <rPh sb="0" eb="1">
      <t>ジ</t>
    </rPh>
    <phoneticPr fontId="11"/>
  </si>
  <si>
    <t>90　</t>
  </si>
  <si>
    <t>機械等修理業（別掲を除く）</t>
  </si>
  <si>
    <t>91　</t>
  </si>
  <si>
    <t>職業紹介・労働者派遣業</t>
  </si>
  <si>
    <t>92　</t>
  </si>
  <si>
    <t>その他の事業サービス業</t>
  </si>
  <si>
    <t>93　</t>
  </si>
  <si>
    <t>政治・経済・文化団体</t>
  </si>
  <si>
    <t>94</t>
  </si>
  <si>
    <t>宗教</t>
  </si>
  <si>
    <t>95</t>
  </si>
  <si>
    <t>その他のサービス業</t>
  </si>
  <si>
    <t>99</t>
  </si>
  <si>
    <t>（１）分類</t>
    <rPh sb="3" eb="5">
      <t>ブンルイ</t>
    </rPh>
    <phoneticPr fontId="3"/>
  </si>
  <si>
    <t>①</t>
    <phoneticPr fontId="3"/>
  </si>
  <si>
    <t>事業主団体（都道府県単位又は複数の都道府県単位）</t>
    <phoneticPr fontId="3"/>
  </si>
  <si>
    <t>②</t>
    <phoneticPr fontId="3"/>
  </si>
  <si>
    <t>事業主団体（上記①以外）</t>
    <phoneticPr fontId="3"/>
  </si>
  <si>
    <t>ア　事業協同組合</t>
    <phoneticPr fontId="3"/>
  </si>
  <si>
    <t>イ　事業協同小組合</t>
    <phoneticPr fontId="3"/>
  </si>
  <si>
    <t>ウ　信用協同組合</t>
    <phoneticPr fontId="3"/>
  </si>
  <si>
    <t>エ　協同組合連合会</t>
    <phoneticPr fontId="3"/>
  </si>
  <si>
    <t>オ　企業組合</t>
    <phoneticPr fontId="3"/>
  </si>
  <si>
    <t>カ　協業組合</t>
  </si>
  <si>
    <t>キ　商工組合</t>
    <phoneticPr fontId="3"/>
  </si>
  <si>
    <t>ク　商工組合連合会</t>
  </si>
  <si>
    <t>ケ　都道府県中小企業団体中央会</t>
    <phoneticPr fontId="3"/>
  </si>
  <si>
    <t>サ　商店街振興組合</t>
    <phoneticPr fontId="3"/>
  </si>
  <si>
    <t>シ　商店街振興組合連合会</t>
    <phoneticPr fontId="3"/>
  </si>
  <si>
    <t>ス　商工会議所</t>
    <phoneticPr fontId="3"/>
  </si>
  <si>
    <t>セ　商工会</t>
    <phoneticPr fontId="3"/>
  </si>
  <si>
    <t>ソ　生活衛生共同組合等</t>
  </si>
  <si>
    <t>タ　一般社団法人又は一般財団法人</t>
    <phoneticPr fontId="3"/>
  </si>
  <si>
    <t>チ　その他事業主団体</t>
    <phoneticPr fontId="3"/>
  </si>
  <si>
    <t>③</t>
    <phoneticPr fontId="3"/>
  </si>
  <si>
    <t>共同事業主</t>
    <phoneticPr fontId="3"/>
  </si>
  <si>
    <t>事業主団体等の全ての構成事業主</t>
    <phoneticPr fontId="3"/>
  </si>
  <si>
    <t>事業主（別添のとおり）</t>
    <phoneticPr fontId="3"/>
  </si>
  <si>
    <t>②</t>
    <phoneticPr fontId="3"/>
  </si>
  <si>
    <t xml:space="preserve"> </t>
    <phoneticPr fontId="3"/>
  </si>
  <si>
    <t>ア：資本金又は出資額の総額</t>
    <phoneticPr fontId="3"/>
  </si>
  <si>
    <t>イ：常時使用する労働者の数</t>
    <phoneticPr fontId="3"/>
  </si>
  <si>
    <t>事業主数</t>
    <phoneticPr fontId="3"/>
  </si>
  <si>
    <t>①下記以外の産業</t>
    <phoneticPr fontId="3"/>
  </si>
  <si>
    <t>②卸売業</t>
    <phoneticPr fontId="3"/>
  </si>
  <si>
    <t>③サービス業</t>
    <phoneticPr fontId="3"/>
  </si>
  <si>
    <t>④小売業</t>
    <phoneticPr fontId="3"/>
  </si>
  <si>
    <t>３億円以下</t>
    <phoneticPr fontId="3"/>
  </si>
  <si>
    <t>１億円以下</t>
    <phoneticPr fontId="3"/>
  </si>
  <si>
    <t>５千万円以下</t>
    <phoneticPr fontId="3"/>
  </si>
  <si>
    <t>300人以下</t>
    <phoneticPr fontId="3"/>
  </si>
  <si>
    <t>100人以下</t>
    <phoneticPr fontId="3"/>
  </si>
  <si>
    <t>50人以下</t>
    <phoneticPr fontId="3"/>
  </si>
  <si>
    <t>　　　　　　要件
業種</t>
    <rPh sb="6" eb="8">
      <t>ヨウケン</t>
    </rPh>
    <rPh sb="10" eb="12">
      <t>ギョウシュ</t>
    </rPh>
    <phoneticPr fontId="3"/>
  </si>
  <si>
    <t>２　事業の内容及び目的について</t>
    <phoneticPr fontId="3"/>
  </si>
  <si>
    <t>（１）支給対象の事業（１つ以上選択）</t>
    <phoneticPr fontId="3"/>
  </si>
  <si>
    <t>②　新ビジネスモデル開発・実験の事業</t>
    <phoneticPr fontId="3"/>
  </si>
  <si>
    <t>③　材料費、水光熱費、在庫等の費用の低減実験（労働費用を除く）の事業</t>
    <phoneticPr fontId="3"/>
  </si>
  <si>
    <t>⑤　販路の拡大等の実現を図るための展示会開催及び出展の事業</t>
    <phoneticPr fontId="3"/>
  </si>
  <si>
    <t>①　市場調査の事業</t>
    <phoneticPr fontId="3"/>
  </si>
  <si>
    <t>働き方改革推進支援助成金事業実施計画</t>
    <phoneticPr fontId="3"/>
  </si>
  <si>
    <t>旅費</t>
  </si>
  <si>
    <t>展示会等出展費</t>
  </si>
  <si>
    <t>借損料</t>
  </si>
  <si>
    <t>通信運搬費</t>
  </si>
  <si>
    <t>会議費</t>
  </si>
  <si>
    <t>機械装置等購入費</t>
  </si>
  <si>
    <t>雑役務費</t>
  </si>
  <si>
    <t>委託費</t>
  </si>
  <si>
    <t>広告宣伝費</t>
  </si>
  <si>
    <t>原材料費</t>
  </si>
  <si>
    <t>印刷製本費</t>
  </si>
  <si>
    <t>試作・実験費</t>
  </si>
  <si>
    <t>１　支給対象の事業</t>
    <phoneticPr fontId="3"/>
  </si>
  <si>
    <t>(2)成果目標</t>
    <phoneticPr fontId="3"/>
  </si>
  <si>
    <t>(3)改善事業推進員職氏名</t>
    <phoneticPr fontId="3"/>
  </si>
  <si>
    <t>(4)事業実施の必要性・目的</t>
    <phoneticPr fontId="3"/>
  </si>
  <si>
    <t>(5)所要額の積算根拠等</t>
    <phoneticPr fontId="3"/>
  </si>
  <si>
    <t>(6)経費区分</t>
    <phoneticPr fontId="3"/>
  </si>
  <si>
    <t xml:space="preserve">謝金
</t>
    <phoneticPr fontId="3"/>
  </si>
  <si>
    <t xml:space="preserve">事業の内容 </t>
    <phoneticPr fontId="3"/>
  </si>
  <si>
    <t xml:space="preserve">実施予定時期 </t>
    <phoneticPr fontId="3"/>
  </si>
  <si>
    <t>(7)所要額の合計</t>
  </si>
  <si>
    <t>(8) 総事業費から収入額を控除した額</t>
  </si>
  <si>
    <t>（内訳）</t>
  </si>
  <si>
    <t>総事業費</t>
  </si>
  <si>
    <t>　収入（見込）額</t>
  </si>
  <si>
    <t>(9) 上限額（どちらか選択）</t>
  </si>
  <si>
    <t>(10)国庫補助所要額</t>
  </si>
  <si>
    <t>〔(7)から(9)のいずれか低い方の額が上限〕</t>
  </si>
  <si>
    <t>※1,000円未満切捨</t>
  </si>
  <si>
    <t>月</t>
    <rPh sb="0" eb="1">
      <t>ガツ</t>
    </rPh>
    <phoneticPr fontId="3"/>
  </si>
  <si>
    <t>から</t>
    <phoneticPr fontId="3"/>
  </si>
  <si>
    <t>事業主以上</t>
    <phoneticPr fontId="3"/>
  </si>
  <si>
    <t>（参考）事業主団体等の２分の１</t>
    <phoneticPr fontId="3"/>
  </si>
  <si>
    <t>事業主団体×</t>
    <phoneticPr fontId="3"/>
  </si>
  <si>
    <t>=</t>
    <phoneticPr fontId="3"/>
  </si>
  <si>
    <t>事業主</t>
    <rPh sb="0" eb="3">
      <t>ジギョウヌシ</t>
    </rPh>
    <phoneticPr fontId="3"/>
  </si>
  <si>
    <t>円</t>
    <rPh sb="0" eb="1">
      <t>エン</t>
    </rPh>
    <phoneticPr fontId="3"/>
  </si>
  <si>
    <t>備品費</t>
    <rPh sb="0" eb="3">
      <t>ビヒンヒ</t>
    </rPh>
    <phoneticPr fontId="3"/>
  </si>
  <si>
    <t>事業
場名</t>
    <rPh sb="0" eb="2">
      <t>ジギョウ</t>
    </rPh>
    <phoneticPr fontId="3"/>
  </si>
  <si>
    <t>所在地</t>
    <rPh sb="0" eb="3">
      <t>ショザイチ</t>
    </rPh>
    <phoneticPr fontId="3"/>
  </si>
  <si>
    <t>記入例</t>
    <rPh sb="0" eb="2">
      <t>キニュウ</t>
    </rPh>
    <rPh sb="2" eb="3">
      <t>レイ</t>
    </rPh>
    <phoneticPr fontId="3"/>
  </si>
  <si>
    <t>〒</t>
    <phoneticPr fontId="3"/>
  </si>
  <si>
    <t>×××－××××</t>
    <phoneticPr fontId="3"/>
  </si>
  <si>
    <t>○○○○○▽－▽</t>
    <phoneticPr fontId="3"/>
  </si>
  <si>
    <t>様式第１号別添別紙</t>
    <phoneticPr fontId="3"/>
  </si>
  <si>
    <t>構成事業主一覧</t>
    <phoneticPr fontId="3"/>
  </si>
  <si>
    <t>△△△△</t>
    <phoneticPr fontId="3"/>
  </si>
  <si>
    <t>②資本金の額又は出資の総額</t>
    <phoneticPr fontId="3"/>
  </si>
  <si>
    <t>③業種（日本標準産業
分類の中分類を記入）</t>
    <phoneticPr fontId="3"/>
  </si>
  <si>
    <t>分類番号：</t>
  </si>
  <si>
    <t>分類項目名：</t>
  </si>
  <si>
    <t>人</t>
    <rPh sb="0" eb="1">
      <t>ニン</t>
    </rPh>
    <phoneticPr fontId="3"/>
  </si>
  <si>
    <t>様式第10号</t>
    <phoneticPr fontId="3"/>
  </si>
  <si>
    <t>日</t>
    <rPh sb="0" eb="1">
      <t>ヒ</t>
    </rPh>
    <phoneticPr fontId="3"/>
  </si>
  <si>
    <t>働き方改革推進支援助成金支給申請書</t>
    <phoneticPr fontId="3"/>
  </si>
  <si>
    <t>１　助成金申請額（詳細は、働き方改革推進支援助成金事業実施結果報告書参照）</t>
    <phoneticPr fontId="3"/>
  </si>
  <si>
    <t>有</t>
    <rPh sb="0" eb="1">
      <t>アリ</t>
    </rPh>
    <phoneticPr fontId="3"/>
  </si>
  <si>
    <t>→</t>
    <phoneticPr fontId="3"/>
  </si>
  <si>
    <t>補助金の名称</t>
    <rPh sb="0" eb="3">
      <t>ホジョキン</t>
    </rPh>
    <rPh sb="4" eb="6">
      <t>メイショウ</t>
    </rPh>
    <phoneticPr fontId="3"/>
  </si>
  <si>
    <t>２　その他</t>
    <phoneticPr fontId="3"/>
  </si>
  <si>
    <t>（１）</t>
    <phoneticPr fontId="3"/>
  </si>
  <si>
    <t>（２）</t>
    <phoneticPr fontId="3"/>
  </si>
  <si>
    <t>（３）</t>
    <phoneticPr fontId="3"/>
  </si>
  <si>
    <t>[　</t>
    <phoneticPr fontId="3"/>
  </si>
  <si>
    <t>]</t>
    <phoneticPr fontId="3"/>
  </si>
  <si>
    <t>働き方改革推進支援助成金事業実施結果報告書</t>
    <phoneticPr fontId="3"/>
  </si>
  <si>
    <t>働き方改革推進支援助成金事業の実施の結果について、下記のとおり報告します。</t>
    <phoneticPr fontId="3"/>
  </si>
  <si>
    <t>(3)改善事業の取組又は改善事業取組結果の伝達状況</t>
    <phoneticPr fontId="3"/>
  </si>
  <si>
    <t>(4)事業実施結果の効果検証、活用方法の検証</t>
    <phoneticPr fontId="3"/>
  </si>
  <si>
    <t>事業主</t>
    <phoneticPr fontId="3"/>
  </si>
  <si>
    <t>（事業実施前）</t>
    <phoneticPr fontId="3"/>
  </si>
  <si>
    <t>（事業実施後）</t>
    <rPh sb="5" eb="6">
      <t>アト</t>
    </rPh>
    <phoneticPr fontId="3"/>
  </si>
  <si>
    <t>令和</t>
    <rPh sb="0" eb="2">
      <t>レイワ</t>
    </rPh>
    <phoneticPr fontId="3"/>
  </si>
  <si>
    <t>-</t>
    <phoneticPr fontId="3"/>
  </si>
  <si>
    <t>５　その他</t>
    <phoneticPr fontId="3"/>
  </si>
  <si>
    <t>所要額の内訳</t>
    <phoneticPr fontId="3"/>
  </si>
  <si>
    <t>】</t>
  </si>
  <si>
    <t>【　</t>
    <phoneticPr fontId="3"/>
  </si>
  <si>
    <t>令和</t>
    <rPh sb="0" eb="2">
      <t>レイワ</t>
    </rPh>
    <phoneticPr fontId="3"/>
  </si>
  <si>
    <t>様式第11号</t>
    <phoneticPr fontId="3"/>
  </si>
  <si>
    <t>④　下請取引適正化への理解促進等、労働時間等の設定の改善に向けた取引先等との調整の事業</t>
    <phoneticPr fontId="3"/>
  </si>
  <si>
    <t>コ　全国中小企業団体中央会</t>
    <phoneticPr fontId="3"/>
  </si>
  <si>
    <t>①～③以外の者であって、消費税仕入控除税額の報告及び返還を選択する</t>
    <phoneticPr fontId="3"/>
  </si>
  <si>
    <t>上記①のうち、次表のア又はイのいずれかに該当する中小企業事業主の数をそれぞれ記入してください。</t>
    <phoneticPr fontId="3"/>
  </si>
  <si>
    <t xml:space="preserve">※①～③を選択してください。
また、①又は②を選択した場合は、ア～チも選択してください。
</t>
    <phoneticPr fontId="3"/>
  </si>
  <si>
    <t>(2)事業主団体等の活動内容の概要</t>
    <phoneticPr fontId="3"/>
  </si>
  <si>
    <t>(3)事業主団体等の主たる労働保険番号</t>
    <phoneticPr fontId="3"/>
  </si>
  <si>
    <t>不正受給を理由に交付決定を取り消された場合、労働局長が事業主団体名等を公表することに同意する。</t>
    <phoneticPr fontId="3"/>
  </si>
  <si>
    <t>不正受給を理由に交付決定を取り消された場合、労働局が事業主名等公表することに同意するか</t>
    <phoneticPr fontId="3"/>
  </si>
  <si>
    <t xml:space="preserve">実施時期 </t>
    <phoneticPr fontId="3"/>
  </si>
  <si>
    <t>(5)事業実施・費用の内訳の詳細</t>
    <phoneticPr fontId="3"/>
  </si>
  <si>
    <t>様式第１号別添</t>
    <phoneticPr fontId="3"/>
  </si>
  <si>
    <t>円</t>
    <rPh sb="0" eb="1">
      <t>エン</t>
    </rPh>
    <phoneticPr fontId="3"/>
  </si>
  <si>
    <t>※申請者が代理人の場合、上欄に代理人の氏名等を、下欄に働き方改革推進支援助成金の支給に係る事業主団体等の住所、名称及び氏名を、申請者が社会保険労務士法施行規則第16条第２項に規定する提出代行者又は同則第16条の３に規定する事務代理者の場合、上欄に事業主団体等の氏名等を、下欄に申請者の氏名等を記載してください。</t>
    <phoneticPr fontId="3"/>
  </si>
  <si>
    <t>１　申請事業主団体等について</t>
    <phoneticPr fontId="3"/>
  </si>
  <si>
    <t>(4)事業主団体等の主たる法人番号（※）</t>
    <phoneticPr fontId="3"/>
  </si>
  <si>
    <t>(5)構成事業主</t>
    <phoneticPr fontId="3"/>
  </si>
  <si>
    <t>(6)振込を希望する金融機関について</t>
    <phoneticPr fontId="3"/>
  </si>
  <si>
    <t>⑥　好事例の収集、普及啓発の事業</t>
    <phoneticPr fontId="3"/>
  </si>
  <si>
    <t>⑦　セミナーの開催等の事業</t>
    <phoneticPr fontId="3"/>
  </si>
  <si>
    <t xml:space="preserve">⑧　巡回指導、相談窓口の設置等の事業 </t>
    <phoneticPr fontId="3"/>
  </si>
  <si>
    <t>⑨　構成事業主が共同で利用する労働能率の増進に資する設備・機器の導入・更新の事業</t>
    <phoneticPr fontId="3"/>
  </si>
  <si>
    <t>⑩　人材確保に向けた取組の事業</t>
    <phoneticPr fontId="3"/>
  </si>
  <si>
    <t>４　消費税の適用に関する事項（該当するもの一つに〇）</t>
    <rPh sb="21" eb="22">
      <t>ヒト</t>
    </rPh>
    <phoneticPr fontId="3"/>
  </si>
  <si>
    <t>倒産していないか。</t>
    <phoneticPr fontId="3"/>
  </si>
  <si>
    <t>暴力団関係事業主に該当しないか。</t>
    <phoneticPr fontId="3"/>
  </si>
  <si>
    <t>過去３年間に助成金の不正受給を行っていないか。</t>
    <phoneticPr fontId="3"/>
  </si>
  <si>
    <t>労働保険料を滞納していないか。</t>
    <phoneticPr fontId="3"/>
  </si>
  <si>
    <t>(1)事業実施予定期間</t>
    <rPh sb="7" eb="9">
      <t>ヨテイ</t>
    </rPh>
    <phoneticPr fontId="3"/>
  </si>
  <si>
    <t>交付決定の日</t>
    <phoneticPr fontId="3"/>
  </si>
  <si>
    <t>(8)総事業費から収入額を控除した額</t>
    <phoneticPr fontId="3"/>
  </si>
  <si>
    <t>①常時使用する
労働者の数</t>
    <phoneticPr fontId="3"/>
  </si>
  <si>
    <t>１</t>
    <phoneticPr fontId="3"/>
  </si>
  <si>
    <t>２</t>
    <phoneticPr fontId="3"/>
  </si>
  <si>
    <t>３</t>
    <phoneticPr fontId="3"/>
  </si>
  <si>
    <t>４</t>
    <phoneticPr fontId="3"/>
  </si>
  <si>
    <t>５</t>
    <phoneticPr fontId="3"/>
  </si>
  <si>
    <t>６</t>
    <phoneticPr fontId="3"/>
  </si>
  <si>
    <t>７</t>
    <phoneticPr fontId="3"/>
  </si>
  <si>
    <t>８</t>
    <phoneticPr fontId="3"/>
  </si>
  <si>
    <t>９</t>
    <phoneticPr fontId="3"/>
  </si>
  <si>
    <t>10</t>
    <phoneticPr fontId="3"/>
  </si>
  <si>
    <t>11</t>
    <phoneticPr fontId="3"/>
  </si>
  <si>
    <t>12</t>
    <phoneticPr fontId="3"/>
  </si>
  <si>
    <t>13</t>
    <phoneticPr fontId="3"/>
  </si>
  <si>
    <t>14</t>
    <phoneticPr fontId="3"/>
  </si>
  <si>
    <t>15</t>
    <phoneticPr fontId="3"/>
  </si>
  <si>
    <t>16</t>
    <phoneticPr fontId="3"/>
  </si>
  <si>
    <t>17</t>
    <phoneticPr fontId="3"/>
  </si>
  <si>
    <t>18</t>
    <phoneticPr fontId="3"/>
  </si>
  <si>
    <t>19</t>
    <phoneticPr fontId="3"/>
  </si>
  <si>
    <t>20</t>
    <phoneticPr fontId="3"/>
  </si>
  <si>
    <t>21</t>
    <phoneticPr fontId="3"/>
  </si>
  <si>
    <t>22</t>
    <phoneticPr fontId="3"/>
  </si>
  <si>
    <t>働き方改革推進支援助成金の支給を受けたいので、下記のとおり申請します。</t>
    <phoneticPr fontId="3"/>
  </si>
  <si>
    <t>国や地方公共団体からの他の補助金の申請、受給の有無について（本年度の状況）</t>
    <phoneticPr fontId="3"/>
  </si>
  <si>
    <t>事業主団体等又は代理人</t>
    <rPh sb="0" eb="3">
      <t>ジギョウヌシ</t>
    </rPh>
    <rPh sb="3" eb="5">
      <t>ダンタイ</t>
    </rPh>
    <rPh sb="5" eb="6">
      <t>トウ</t>
    </rPh>
    <rPh sb="6" eb="7">
      <t>マタ</t>
    </rPh>
    <rPh sb="8" eb="11">
      <t>ダイリニン</t>
    </rPh>
    <phoneticPr fontId="3"/>
  </si>
  <si>
    <t>事業主団体等又は社会保険労務士
（提出代行者・事務代理者の表示）</t>
    <phoneticPr fontId="3"/>
  </si>
  <si>
    <t>事業主団体等又は社会保険労務士
（提出代行者・事務代理者
の表示）</t>
    <phoneticPr fontId="3"/>
  </si>
  <si>
    <t>(1)事業実施予定期間</t>
    <phoneticPr fontId="3"/>
  </si>
  <si>
    <t>（※）個人事業主、民法上の組合等の場合は記載不要。</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</si>
</sst>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1\)"/>
    <numFmt numFmtId="177" formatCode="#,##0;[Red]\-#,##0;&quot;－&quot;"/>
    <numFmt numFmtId="178" formatCode="#,##0_);[Red]\(#,##0\)"/>
  </numFmts>
  <fonts count="19">
    <font>
      <sz val="11"/>
      <color theme="1"/>
      <name val="游ゴシック"/>
      <family val="2"/>
      <charset val="128"/>
      <scheme val="minor"/>
    </font>
    <font>
      <sz val="11"/>
      <color theme="1"/>
      <name val="游ゴシック"/>
      <family val="2"/>
      <charset val="128"/>
      <scheme val="minor"/>
    </font>
    <font>
      <sz val="10"/>
      <color theme="1"/>
      <name val="ＭＳ 明朝"/>
      <family val="1"/>
      <charset val="128"/>
    </font>
    <font>
      <sz val="6"/>
      <name val="游ゴシック"/>
      <family val="2"/>
      <charset val="128"/>
      <scheme val="minor"/>
    </font>
    <font>
      <sz val="12"/>
      <color theme="1"/>
      <name val="ＭＳ 明朝"/>
      <family val="1"/>
      <charset val="128"/>
    </font>
    <font>
      <sz val="9"/>
      <color indexed="81"/>
      <name val="MS P ゴシック"/>
      <family val="3"/>
      <charset val="128"/>
    </font>
    <font>
      <b/>
      <sz val="9"/>
      <color indexed="81"/>
      <name val="MS P ゴシック"/>
      <family val="3"/>
      <charset val="128"/>
    </font>
    <font>
      <sz val="11"/>
      <name val="ＭＳ ゴシック"/>
      <family val="3"/>
      <charset val="128"/>
    </font>
    <font>
      <sz val="10"/>
      <name val="ＭＳ ゴシック"/>
      <family val="3"/>
      <charset val="128"/>
    </font>
    <font>
      <sz val="16"/>
      <name val="ＭＳ ゴシック"/>
      <family val="3"/>
      <charset val="128"/>
    </font>
    <font>
      <sz val="11"/>
      <name val="ＭＳ 明朝"/>
      <family val="1"/>
      <charset val="128"/>
    </font>
    <font>
      <sz val="6"/>
      <name val="ＭＳ Ｐゴシック"/>
      <family val="3"/>
      <charset val="128"/>
    </font>
    <font>
      <vertAlign val="superscript"/>
      <sz val="11"/>
      <name val="ＭＳ 明朝"/>
      <family val="1"/>
      <charset val="128"/>
    </font>
    <font>
      <u/>
      <sz val="10"/>
      <color theme="1"/>
      <name val="ＭＳ 明朝"/>
      <family val="1"/>
      <charset val="128"/>
    </font>
    <font>
      <sz val="9"/>
      <color rgb="FF000000"/>
      <name val="Meiryo UI"/>
      <family val="3"/>
      <charset val="128"/>
    </font>
    <font>
      <sz val="10"/>
      <name val="ＭＳ 明朝"/>
      <family val="1"/>
      <charset val="128"/>
    </font>
    <font>
      <sz val="12"/>
      <name val="ＭＳ 明朝"/>
      <family val="1"/>
      <charset val="128"/>
    </font>
    <font>
      <sz val="9"/>
      <color theme="1"/>
      <name val="ＭＳ 明朝"/>
      <family val="1"/>
      <charset val="128"/>
    </font>
    <font>
      <sz val="10"/>
      <color rgb="FFFF0000"/>
      <name val="ＭＳ 明朝"/>
      <family val="1"/>
      <charset val="128"/>
    </font>
  </fonts>
  <fills count="2">
    <fill>
      <patternFill patternType="none"/>
    </fill>
    <fill>
      <patternFill patternType="gray125"/>
    </fill>
  </fills>
  <borders count="108">
    <border>
      <left/>
      <right/>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dotted">
        <color indexed="64"/>
      </top>
      <bottom style="dotted">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dotted">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medium">
        <color indexed="64"/>
      </bottom>
      <diagonal/>
    </border>
    <border>
      <left/>
      <right style="dashed">
        <color indexed="64"/>
      </right>
      <top style="medium">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dashed">
        <color indexed="64"/>
      </right>
      <top style="medium">
        <color indexed="64"/>
      </top>
      <bottom/>
      <diagonal/>
    </border>
    <border>
      <left/>
      <right style="dashed">
        <color indexed="64"/>
      </right>
      <top/>
      <bottom style="dotted">
        <color indexed="64"/>
      </bottom>
      <diagonal/>
    </border>
    <border>
      <left style="medium">
        <color indexed="64"/>
      </left>
      <right/>
      <top style="dotted">
        <color indexed="64"/>
      </top>
      <bottom/>
      <diagonal/>
    </border>
    <border>
      <left style="medium">
        <color indexed="64"/>
      </left>
      <right/>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dotted">
        <color indexed="64"/>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dotted">
        <color indexed="64"/>
      </bottom>
      <diagonal/>
    </border>
    <border>
      <left/>
      <right style="dotted">
        <color indexed="64"/>
      </right>
      <top style="dotted">
        <color indexed="64"/>
      </top>
      <bottom style="medium">
        <color indexed="64"/>
      </bottom>
      <diagonal/>
    </border>
    <border>
      <left/>
      <right style="dashed">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ash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diagonalDown="1">
      <left style="dotted">
        <color indexed="64"/>
      </left>
      <right/>
      <top style="dotted">
        <color indexed="64"/>
      </top>
      <bottom style="medium">
        <color indexed="64"/>
      </bottom>
      <diagonal style="dotted">
        <color indexed="64"/>
      </diagonal>
    </border>
    <border diagonalDown="1">
      <left/>
      <right style="medium">
        <color indexed="64"/>
      </right>
      <top style="dotted">
        <color indexed="64"/>
      </top>
      <bottom style="medium">
        <color indexed="64"/>
      </bottom>
      <diagonal style="dotted">
        <color indexed="64"/>
      </diagonal>
    </border>
  </borders>
  <cellStyleXfs count="3">
    <xf numFmtId="0" fontId="0" fillId="0" borderId="0">
      <alignment vertical="center"/>
    </xf>
    <xf numFmtId="38" fontId="1" fillId="0" borderId="0" applyFont="0" applyFill="0" applyBorder="0" applyAlignment="0" applyProtection="0">
      <alignment vertical="center"/>
    </xf>
    <xf numFmtId="177" fontId="7" fillId="0" borderId="0">
      <alignment vertical="top"/>
    </xf>
  </cellStyleXfs>
  <cellXfs count="522">
    <xf numFmtId="0" fontId="0" fillId="0" borderId="0" xfId="0">
      <alignment vertical="center"/>
    </xf>
    <xf numFmtId="0" fontId="2" fillId="0" borderId="0" xfId="0" applyFont="1" applyFill="1">
      <alignment vertical="center"/>
    </xf>
    <xf numFmtId="0" fontId="2" fillId="0" borderId="0" xfId="0" applyFont="1" applyFill="1" applyAlignment="1">
      <alignment horizontal="left" vertical="center" indent="1"/>
    </xf>
    <xf numFmtId="0" fontId="2" fillId="0" borderId="0" xfId="0" applyFont="1" applyFill="1" applyAlignment="1">
      <alignment vertical="center"/>
    </xf>
    <xf numFmtId="0" fontId="2" fillId="0" borderId="2" xfId="0" applyFont="1" applyFill="1" applyBorder="1">
      <alignment vertical="center"/>
    </xf>
    <xf numFmtId="0" fontId="2" fillId="0" borderId="3" xfId="0" applyFont="1" applyFill="1" applyBorder="1">
      <alignment vertical="center"/>
    </xf>
    <xf numFmtId="0" fontId="2" fillId="0" borderId="0" xfId="0" applyFont="1" applyFill="1" applyAlignment="1">
      <alignment horizontal="centerContinuous" vertical="center"/>
    </xf>
    <xf numFmtId="0" fontId="2" fillId="0" borderId="4" xfId="0" applyFont="1" applyFill="1" applyBorder="1">
      <alignment vertical="center"/>
    </xf>
    <xf numFmtId="0" fontId="2" fillId="0" borderId="5" xfId="0" applyFont="1" applyFill="1" applyBorder="1">
      <alignment vertical="center"/>
    </xf>
    <xf numFmtId="0" fontId="2" fillId="0" borderId="6" xfId="0" applyFont="1" applyFill="1" applyBorder="1">
      <alignment vertical="center"/>
    </xf>
    <xf numFmtId="0" fontId="2" fillId="0" borderId="7" xfId="0" applyFont="1" applyFill="1" applyBorder="1">
      <alignment vertical="center"/>
    </xf>
    <xf numFmtId="0" fontId="2" fillId="0" borderId="0" xfId="0" applyFont="1" applyFill="1" applyBorder="1">
      <alignment vertical="center"/>
    </xf>
    <xf numFmtId="0" fontId="2" fillId="0" borderId="8" xfId="0" applyFont="1" applyFill="1" applyBorder="1">
      <alignment vertical="center"/>
    </xf>
    <xf numFmtId="0" fontId="2" fillId="0" borderId="9" xfId="0" applyFont="1" applyFill="1" applyBorder="1" applyAlignment="1">
      <alignment vertical="center"/>
    </xf>
    <xf numFmtId="0" fontId="2" fillId="0" borderId="8" xfId="0" applyFont="1" applyFill="1" applyBorder="1" applyAlignment="1">
      <alignment vertical="center"/>
    </xf>
    <xf numFmtId="0" fontId="2" fillId="0" borderId="0" xfId="0" applyFont="1" applyFill="1" applyBorder="1" applyAlignment="1">
      <alignment vertical="center"/>
    </xf>
    <xf numFmtId="0" fontId="2" fillId="0" borderId="6" xfId="0" applyFont="1" applyFill="1" applyBorder="1" applyAlignment="1">
      <alignment horizontal="center" vertical="center"/>
    </xf>
    <xf numFmtId="0" fontId="2" fillId="0" borderId="1" xfId="0" applyFont="1" applyFill="1" applyBorder="1">
      <alignment vertical="center"/>
    </xf>
    <xf numFmtId="0" fontId="2" fillId="0" borderId="10" xfId="0" applyFont="1" applyFill="1" applyBorder="1">
      <alignment vertical="center"/>
    </xf>
    <xf numFmtId="0" fontId="2" fillId="0" borderId="9" xfId="0" applyFont="1" applyFill="1" applyBorder="1">
      <alignment vertical="center"/>
    </xf>
    <xf numFmtId="0" fontId="2" fillId="0" borderId="11" xfId="0" applyFont="1" applyFill="1" applyBorder="1">
      <alignment vertical="center"/>
    </xf>
    <xf numFmtId="0" fontId="2" fillId="0" borderId="11" xfId="0" applyFont="1" applyFill="1" applyBorder="1" applyAlignment="1">
      <alignment vertical="center"/>
    </xf>
    <xf numFmtId="0" fontId="2" fillId="0" borderId="7" xfId="0" applyFont="1" applyFill="1" applyBorder="1" applyAlignment="1">
      <alignment horizontal="center" vertical="center"/>
    </xf>
    <xf numFmtId="0" fontId="2" fillId="0" borderId="12" xfId="0" applyFont="1" applyFill="1" applyBorder="1">
      <alignment vertical="center"/>
    </xf>
    <xf numFmtId="49" fontId="2" fillId="0" borderId="13" xfId="0" applyNumberFormat="1" applyFont="1" applyFill="1" applyBorder="1">
      <alignment vertical="center"/>
    </xf>
    <xf numFmtId="0" fontId="2" fillId="0" borderId="13" xfId="0" applyFont="1" applyFill="1" applyBorder="1">
      <alignment vertical="center"/>
    </xf>
    <xf numFmtId="49" fontId="2" fillId="0" borderId="2" xfId="0" applyNumberFormat="1" applyFont="1" applyFill="1" applyBorder="1">
      <alignment vertical="center"/>
    </xf>
    <xf numFmtId="49" fontId="2" fillId="0" borderId="5" xfId="0" applyNumberFormat="1" applyFont="1" applyFill="1" applyBorder="1">
      <alignment vertical="center"/>
    </xf>
    <xf numFmtId="0" fontId="2" fillId="0" borderId="16" xfId="0" applyFont="1" applyFill="1" applyBorder="1">
      <alignment vertical="center"/>
    </xf>
    <xf numFmtId="49" fontId="2" fillId="0" borderId="0" xfId="0" applyNumberFormat="1" applyFont="1" applyFill="1" applyBorder="1">
      <alignment vertical="center"/>
    </xf>
    <xf numFmtId="0" fontId="2" fillId="0" borderId="17" xfId="0" applyFont="1" applyFill="1" applyBorder="1">
      <alignment vertical="center"/>
    </xf>
    <xf numFmtId="49" fontId="2" fillId="0" borderId="18" xfId="0" applyNumberFormat="1" applyFont="1" applyFill="1" applyBorder="1">
      <alignment vertical="center"/>
    </xf>
    <xf numFmtId="0" fontId="2" fillId="0" borderId="18" xfId="0" applyFont="1" applyFill="1" applyBorder="1">
      <alignment vertical="center"/>
    </xf>
    <xf numFmtId="0" fontId="2" fillId="0" borderId="19" xfId="0" applyFont="1" applyFill="1" applyBorder="1">
      <alignment vertical="center"/>
    </xf>
    <xf numFmtId="0" fontId="2" fillId="0" borderId="22" xfId="0" applyFont="1" applyFill="1" applyBorder="1">
      <alignment vertical="center"/>
    </xf>
    <xf numFmtId="0" fontId="2" fillId="0" borderId="23" xfId="0" applyFont="1" applyFill="1" applyBorder="1">
      <alignment vertical="center"/>
    </xf>
    <xf numFmtId="49" fontId="2" fillId="0" borderId="22" xfId="0" applyNumberFormat="1" applyFont="1" applyFill="1" applyBorder="1">
      <alignment vertical="center"/>
    </xf>
    <xf numFmtId="0" fontId="2" fillId="0" borderId="21" xfId="0" applyFont="1" applyFill="1" applyBorder="1">
      <alignment vertical="center"/>
    </xf>
    <xf numFmtId="178" fontId="8" fillId="0" borderId="0" xfId="2" applyNumberFormat="1" applyFont="1" applyAlignment="1">
      <alignment vertical="center"/>
    </xf>
    <xf numFmtId="178" fontId="8" fillId="0" borderId="0" xfId="2" applyNumberFormat="1" applyFont="1" applyFill="1" applyAlignment="1">
      <alignment vertical="center"/>
    </xf>
    <xf numFmtId="178" fontId="8" fillId="0" borderId="0" xfId="2" applyNumberFormat="1" applyFont="1" applyAlignment="1">
      <alignment vertical="center" wrapText="1"/>
    </xf>
    <xf numFmtId="178" fontId="8" fillId="0" borderId="0" xfId="2" applyNumberFormat="1" applyFont="1" applyFill="1" applyAlignment="1">
      <alignment vertical="center" wrapText="1"/>
    </xf>
    <xf numFmtId="9" fontId="8" fillId="0" borderId="0" xfId="2" applyNumberFormat="1" applyFont="1" applyAlignment="1">
      <alignment vertical="center"/>
    </xf>
    <xf numFmtId="12" fontId="8" fillId="0" borderId="0" xfId="2" applyNumberFormat="1" applyFont="1" applyFill="1" applyBorder="1" applyAlignment="1">
      <alignment horizontal="right" vertical="center"/>
    </xf>
    <xf numFmtId="0" fontId="10" fillId="0" borderId="0" xfId="0" applyFont="1" applyFill="1" applyBorder="1" applyAlignment="1">
      <alignment vertical="top" wrapText="1"/>
    </xf>
    <xf numFmtId="0" fontId="10" fillId="0" borderId="16" xfId="0" applyFont="1" applyFill="1" applyBorder="1" applyAlignment="1">
      <alignment vertical="top" wrapText="1"/>
    </xf>
    <xf numFmtId="178" fontId="8" fillId="0" borderId="0" xfId="2" applyNumberFormat="1" applyFont="1" applyFill="1" applyBorder="1" applyAlignment="1">
      <alignment horizontal="right" vertical="center"/>
    </xf>
    <xf numFmtId="0" fontId="10" fillId="0" borderId="24" xfId="0" applyFont="1" applyFill="1" applyBorder="1" applyAlignment="1">
      <alignment vertical="top" wrapText="1"/>
    </xf>
    <xf numFmtId="0" fontId="10" fillId="0" borderId="25" xfId="0" applyFont="1" applyFill="1" applyBorder="1" applyAlignment="1">
      <alignment vertical="top" wrapText="1"/>
    </xf>
    <xf numFmtId="178" fontId="8" fillId="0" borderId="0" xfId="2" applyNumberFormat="1" applyFont="1" applyBorder="1" applyAlignment="1">
      <alignment vertical="center"/>
    </xf>
    <xf numFmtId="0" fontId="10" fillId="0" borderId="26" xfId="0" applyFont="1" applyFill="1" applyBorder="1" applyAlignment="1">
      <alignment vertical="top" wrapText="1"/>
    </xf>
    <xf numFmtId="49" fontId="10" fillId="0" borderId="16" xfId="0" applyNumberFormat="1" applyFont="1" applyFill="1" applyBorder="1" applyAlignment="1">
      <alignment vertical="top" wrapText="1"/>
    </xf>
    <xf numFmtId="38" fontId="2" fillId="0" borderId="0" xfId="1" applyFont="1" applyFill="1" applyBorder="1" applyAlignment="1">
      <alignment vertical="center"/>
    </xf>
    <xf numFmtId="0" fontId="2" fillId="0" borderId="0" xfId="0" applyFont="1" applyFill="1" applyBorder="1" applyAlignment="1">
      <alignment horizontal="left" vertical="center"/>
    </xf>
    <xf numFmtId="0" fontId="2" fillId="0" borderId="0" xfId="0" applyFont="1" applyFill="1" applyAlignment="1">
      <alignment vertical="top" wrapText="1"/>
    </xf>
    <xf numFmtId="0" fontId="2" fillId="0" borderId="0" xfId="0" applyFont="1" applyFill="1" applyAlignment="1">
      <alignment vertical="center" wrapText="1"/>
    </xf>
    <xf numFmtId="49" fontId="2" fillId="0" borderId="9" xfId="0" applyNumberFormat="1" applyFont="1" applyFill="1" applyBorder="1">
      <alignment vertical="center"/>
    </xf>
    <xf numFmtId="0" fontId="2" fillId="0" borderId="10" xfId="0" applyFont="1" applyFill="1" applyBorder="1" applyAlignment="1">
      <alignment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left" vertical="top" wrapText="1"/>
    </xf>
    <xf numFmtId="0" fontId="2" fillId="0" borderId="0" xfId="0" applyFont="1" applyFill="1" applyAlignment="1">
      <alignment horizontal="center" vertical="center"/>
    </xf>
    <xf numFmtId="0" fontId="2" fillId="0" borderId="0" xfId="0" applyFont="1" applyBorder="1">
      <alignment vertical="center"/>
    </xf>
    <xf numFmtId="0" fontId="2" fillId="0" borderId="0" xfId="0" applyFont="1" applyAlignment="1">
      <alignment horizontal="left" vertical="center"/>
    </xf>
    <xf numFmtId="0" fontId="2" fillId="0" borderId="0" xfId="0" applyFont="1">
      <alignment vertical="center"/>
    </xf>
    <xf numFmtId="0" fontId="4" fillId="0" borderId="0" xfId="0" applyFont="1" applyFill="1">
      <alignment vertical="center"/>
    </xf>
    <xf numFmtId="0" fontId="2" fillId="0" borderId="34" xfId="0" applyFont="1" applyFill="1" applyBorder="1">
      <alignment vertical="center"/>
    </xf>
    <xf numFmtId="0" fontId="2" fillId="0" borderId="35" xfId="0" applyFont="1" applyFill="1" applyBorder="1">
      <alignment vertical="center"/>
    </xf>
    <xf numFmtId="0" fontId="2" fillId="0" borderId="36" xfId="0" applyFont="1" applyFill="1" applyBorder="1">
      <alignment vertical="center"/>
    </xf>
    <xf numFmtId="0" fontId="2" fillId="0" borderId="37" xfId="0" applyFont="1" applyFill="1" applyBorder="1">
      <alignment vertical="center"/>
    </xf>
    <xf numFmtId="0" fontId="2" fillId="0" borderId="38" xfId="0" applyFont="1" applyFill="1" applyBorder="1">
      <alignment vertical="center"/>
    </xf>
    <xf numFmtId="0" fontId="2" fillId="0" borderId="39" xfId="0" applyFont="1" applyFill="1" applyBorder="1">
      <alignment vertical="center"/>
    </xf>
    <xf numFmtId="0" fontId="2" fillId="0" borderId="39" xfId="0" applyFont="1" applyFill="1" applyBorder="1" applyAlignment="1">
      <alignment vertical="center"/>
    </xf>
    <xf numFmtId="38" fontId="2" fillId="0" borderId="39" xfId="1" applyFont="1" applyFill="1" applyBorder="1" applyAlignment="1">
      <alignment vertical="center"/>
    </xf>
    <xf numFmtId="0" fontId="2" fillId="0" borderId="40" xfId="0" applyFont="1" applyFill="1" applyBorder="1">
      <alignment vertical="center"/>
    </xf>
    <xf numFmtId="0" fontId="2" fillId="0" borderId="41" xfId="0" applyFont="1" applyFill="1" applyBorder="1">
      <alignment vertical="center"/>
    </xf>
    <xf numFmtId="0" fontId="2" fillId="0" borderId="45" xfId="0" applyFont="1" applyFill="1" applyBorder="1">
      <alignment vertical="center"/>
    </xf>
    <xf numFmtId="0" fontId="2" fillId="0" borderId="46" xfId="0" applyFont="1" applyFill="1" applyBorder="1">
      <alignment vertical="center"/>
    </xf>
    <xf numFmtId="0" fontId="2" fillId="0" borderId="34" xfId="0" applyFont="1" applyFill="1" applyBorder="1" applyAlignment="1">
      <alignment horizontal="left" vertical="center"/>
    </xf>
    <xf numFmtId="0" fontId="2" fillId="0" borderId="38" xfId="0" applyFont="1" applyFill="1" applyBorder="1" applyAlignment="1">
      <alignment horizontal="left" vertical="center"/>
    </xf>
    <xf numFmtId="0" fontId="2" fillId="0" borderId="40" xfId="0" applyFont="1" applyFill="1" applyBorder="1" applyAlignment="1">
      <alignment horizontal="left" vertical="center"/>
    </xf>
    <xf numFmtId="0" fontId="2" fillId="0" borderId="48" xfId="0" applyFont="1" applyFill="1" applyBorder="1" applyAlignment="1">
      <alignment horizontal="left" vertical="center"/>
    </xf>
    <xf numFmtId="0" fontId="2" fillId="0" borderId="50" xfId="0" applyFont="1" applyFill="1" applyBorder="1" applyAlignment="1">
      <alignment horizontal="left" vertical="center"/>
    </xf>
    <xf numFmtId="49" fontId="2" fillId="0" borderId="45" xfId="0" applyNumberFormat="1" applyFont="1" applyFill="1" applyBorder="1">
      <alignment vertical="center"/>
    </xf>
    <xf numFmtId="0" fontId="2" fillId="0" borderId="51" xfId="0" applyFont="1" applyFill="1" applyBorder="1">
      <alignment vertical="center"/>
    </xf>
    <xf numFmtId="0" fontId="2" fillId="0" borderId="50" xfId="0" applyFont="1" applyFill="1" applyBorder="1">
      <alignment vertical="center"/>
    </xf>
    <xf numFmtId="0" fontId="2" fillId="0" borderId="45" xfId="0" applyFont="1" applyFill="1" applyBorder="1" applyAlignment="1">
      <alignment horizontal="left" vertical="center"/>
    </xf>
    <xf numFmtId="0" fontId="2" fillId="0" borderId="53" xfId="0" applyFont="1" applyFill="1" applyBorder="1">
      <alignment vertical="center"/>
    </xf>
    <xf numFmtId="0" fontId="2" fillId="0" borderId="54" xfId="0" applyFont="1" applyFill="1" applyBorder="1">
      <alignment vertical="center"/>
    </xf>
    <xf numFmtId="0" fontId="2" fillId="0" borderId="55" xfId="0" applyFont="1" applyFill="1" applyBorder="1">
      <alignment vertical="center"/>
    </xf>
    <xf numFmtId="49" fontId="2" fillId="0" borderId="34" xfId="0" applyNumberFormat="1" applyFont="1" applyFill="1" applyBorder="1" applyAlignment="1">
      <alignment horizontal="left" vertical="center"/>
    </xf>
    <xf numFmtId="176" fontId="2" fillId="0" borderId="35" xfId="0" applyNumberFormat="1" applyFont="1" applyFill="1" applyBorder="1" applyAlignment="1">
      <alignment horizontal="left" vertical="center" wrapText="1"/>
    </xf>
    <xf numFmtId="49" fontId="2" fillId="0" borderId="38" xfId="0" applyNumberFormat="1" applyFont="1" applyFill="1" applyBorder="1">
      <alignment vertical="center"/>
    </xf>
    <xf numFmtId="49" fontId="2" fillId="0" borderId="50" xfId="0" applyNumberFormat="1" applyFont="1" applyFill="1" applyBorder="1">
      <alignment vertical="center"/>
    </xf>
    <xf numFmtId="0" fontId="2" fillId="0" borderId="62" xfId="0" applyFont="1" applyFill="1" applyBorder="1">
      <alignment vertical="center"/>
    </xf>
    <xf numFmtId="0" fontId="2" fillId="0" borderId="47" xfId="0" applyFont="1" applyFill="1" applyBorder="1">
      <alignment vertical="center"/>
    </xf>
    <xf numFmtId="0" fontId="2" fillId="0" borderId="64" xfId="0" applyFont="1" applyFill="1" applyBorder="1">
      <alignment vertical="center"/>
    </xf>
    <xf numFmtId="49" fontId="2" fillId="0" borderId="66" xfId="0" applyNumberFormat="1" applyFont="1" applyFill="1" applyBorder="1">
      <alignment vertical="center"/>
    </xf>
    <xf numFmtId="0" fontId="2" fillId="0" borderId="67" xfId="0" applyFont="1" applyFill="1" applyBorder="1">
      <alignment vertical="center"/>
    </xf>
    <xf numFmtId="0" fontId="2" fillId="0" borderId="68" xfId="0" applyFont="1" applyFill="1" applyBorder="1">
      <alignment vertical="center"/>
    </xf>
    <xf numFmtId="0" fontId="2" fillId="0" borderId="69" xfId="0" applyFont="1" applyFill="1" applyBorder="1">
      <alignment vertical="center"/>
    </xf>
    <xf numFmtId="0" fontId="2" fillId="0" borderId="70" xfId="0" applyFont="1" applyFill="1" applyBorder="1">
      <alignment vertical="center"/>
    </xf>
    <xf numFmtId="0" fontId="2" fillId="0" borderId="71" xfId="0" applyFont="1" applyFill="1" applyBorder="1">
      <alignment vertical="center"/>
    </xf>
    <xf numFmtId="0" fontId="2" fillId="0" borderId="72" xfId="0" applyFont="1" applyFill="1" applyBorder="1">
      <alignment vertical="center"/>
    </xf>
    <xf numFmtId="0" fontId="2" fillId="0" borderId="73" xfId="0" applyFont="1" applyFill="1" applyBorder="1" applyAlignment="1">
      <alignment horizontal="left" vertical="center"/>
    </xf>
    <xf numFmtId="0" fontId="2" fillId="0" borderId="74" xfId="0" applyFont="1" applyFill="1" applyBorder="1">
      <alignment vertical="center"/>
    </xf>
    <xf numFmtId="0" fontId="2" fillId="0" borderId="75" xfId="0" applyFont="1" applyFill="1" applyBorder="1">
      <alignment vertical="center"/>
    </xf>
    <xf numFmtId="0" fontId="2" fillId="0" borderId="76" xfId="0" applyFont="1" applyFill="1" applyBorder="1">
      <alignment vertical="center"/>
    </xf>
    <xf numFmtId="0" fontId="2" fillId="0" borderId="77" xfId="0" applyFont="1" applyFill="1" applyBorder="1">
      <alignment vertical="center"/>
    </xf>
    <xf numFmtId="0" fontId="2" fillId="0" borderId="66" xfId="0" applyFont="1" applyFill="1" applyBorder="1">
      <alignment vertical="center"/>
    </xf>
    <xf numFmtId="0" fontId="2" fillId="0" borderId="56" xfId="0" applyFont="1" applyBorder="1">
      <alignment vertical="center"/>
    </xf>
    <xf numFmtId="0" fontId="2" fillId="0" borderId="47" xfId="0" applyFont="1" applyBorder="1">
      <alignment vertical="center"/>
    </xf>
    <xf numFmtId="0" fontId="2" fillId="0" borderId="65" xfId="0" applyFont="1" applyBorder="1">
      <alignment vertical="center"/>
    </xf>
    <xf numFmtId="0" fontId="2" fillId="0" borderId="47" xfId="0" applyFont="1" applyFill="1" applyBorder="1" applyAlignment="1">
      <alignment vertical="center"/>
    </xf>
    <xf numFmtId="0" fontId="2" fillId="0" borderId="57" xfId="0" applyFont="1" applyBorder="1">
      <alignment vertical="center"/>
    </xf>
    <xf numFmtId="0" fontId="2" fillId="0" borderId="38" xfId="0" applyFont="1" applyBorder="1">
      <alignment vertical="center"/>
    </xf>
    <xf numFmtId="0" fontId="2" fillId="0" borderId="15" xfId="0" applyFont="1" applyBorder="1">
      <alignment vertical="center"/>
    </xf>
    <xf numFmtId="0" fontId="2" fillId="0" borderId="21" xfId="0" applyFont="1" applyBorder="1">
      <alignment vertical="center"/>
    </xf>
    <xf numFmtId="0" fontId="2" fillId="0" borderId="22" xfId="0" applyFont="1" applyBorder="1">
      <alignment vertical="center"/>
    </xf>
    <xf numFmtId="0" fontId="2" fillId="0" borderId="59" xfId="0" applyFont="1" applyBorder="1">
      <alignment vertical="center"/>
    </xf>
    <xf numFmtId="0" fontId="2" fillId="0" borderId="79"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0" xfId="0" applyFont="1" applyBorder="1" applyAlignment="1">
      <alignment horizontal="left" vertical="center"/>
    </xf>
    <xf numFmtId="0" fontId="2" fillId="0" borderId="39" xfId="0" applyFont="1" applyBorder="1">
      <alignment vertical="center"/>
    </xf>
    <xf numFmtId="0" fontId="2" fillId="0" borderId="60" xfId="0" applyFont="1" applyBorder="1">
      <alignment vertical="center"/>
    </xf>
    <xf numFmtId="0" fontId="2" fillId="0" borderId="13" xfId="0" applyFont="1" applyBorder="1">
      <alignment vertical="center"/>
    </xf>
    <xf numFmtId="0" fontId="2" fillId="0" borderId="58" xfId="0" applyFont="1" applyBorder="1">
      <alignment vertical="center"/>
    </xf>
    <xf numFmtId="0" fontId="2" fillId="0" borderId="82" xfId="0" applyFont="1" applyBorder="1">
      <alignment vertical="center"/>
    </xf>
    <xf numFmtId="0" fontId="2" fillId="0" borderId="22" xfId="0" applyFont="1" applyBorder="1" applyAlignment="1">
      <alignment vertical="center"/>
    </xf>
    <xf numFmtId="0" fontId="2" fillId="0" borderId="59" xfId="0" applyFont="1" applyBorder="1" applyAlignment="1">
      <alignment vertical="center"/>
    </xf>
    <xf numFmtId="0" fontId="2" fillId="0" borderId="61" xfId="0" applyFont="1" applyBorder="1">
      <alignment vertical="center"/>
    </xf>
    <xf numFmtId="0" fontId="2" fillId="0" borderId="20" xfId="0" applyFont="1" applyBorder="1">
      <alignment vertical="center"/>
    </xf>
    <xf numFmtId="0" fontId="2" fillId="0" borderId="23" xfId="0" applyFont="1" applyBorder="1">
      <alignment vertical="center"/>
    </xf>
    <xf numFmtId="0" fontId="2" fillId="0" borderId="63" xfId="0" applyFont="1" applyBorder="1">
      <alignment vertical="center"/>
    </xf>
    <xf numFmtId="0" fontId="2" fillId="0" borderId="46" xfId="0" applyFont="1" applyBorder="1">
      <alignment vertical="center"/>
    </xf>
    <xf numFmtId="0" fontId="2" fillId="0" borderId="21" xfId="0" applyFont="1" applyBorder="1" applyAlignment="1">
      <alignment horizontal="left" vertical="center"/>
    </xf>
    <xf numFmtId="0" fontId="2" fillId="0" borderId="16"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lignment vertical="center"/>
    </xf>
    <xf numFmtId="0" fontId="2" fillId="0" borderId="31" xfId="0" applyFont="1" applyBorder="1">
      <alignment vertical="center"/>
    </xf>
    <xf numFmtId="0" fontId="2" fillId="0" borderId="2" xfId="0" applyFont="1" applyBorder="1">
      <alignment vertical="center"/>
    </xf>
    <xf numFmtId="0" fontId="2" fillId="0" borderId="14" xfId="0" applyFont="1" applyBorder="1">
      <alignment vertical="center"/>
    </xf>
    <xf numFmtId="0" fontId="2" fillId="0" borderId="17" xfId="0" applyFont="1" applyBorder="1" applyAlignment="1">
      <alignment horizontal="left" vertical="center"/>
    </xf>
    <xf numFmtId="178" fontId="15" fillId="0" borderId="0" xfId="2" applyNumberFormat="1" applyFont="1" applyAlignment="1">
      <alignment vertical="center"/>
    </xf>
    <xf numFmtId="178" fontId="15" fillId="0" borderId="17" xfId="2" applyNumberFormat="1" applyFont="1" applyBorder="1" applyAlignment="1">
      <alignment vertical="center"/>
    </xf>
    <xf numFmtId="178" fontId="15" fillId="0" borderId="18" xfId="2" applyNumberFormat="1" applyFont="1" applyBorder="1" applyAlignment="1">
      <alignment vertical="center"/>
    </xf>
    <xf numFmtId="178" fontId="15" fillId="0" borderId="12" xfId="2" applyNumberFormat="1" applyFont="1" applyBorder="1" applyAlignment="1">
      <alignment vertical="center"/>
    </xf>
    <xf numFmtId="178" fontId="15" fillId="0" borderId="13" xfId="2" applyNumberFormat="1" applyFont="1" applyBorder="1" applyAlignment="1">
      <alignment vertical="center"/>
    </xf>
    <xf numFmtId="178" fontId="15" fillId="0" borderId="13" xfId="2" applyNumberFormat="1" applyFont="1" applyBorder="1" applyAlignment="1">
      <alignment horizontal="center" vertical="center" textRotation="255"/>
    </xf>
    <xf numFmtId="178" fontId="15" fillId="0" borderId="20" xfId="2" applyNumberFormat="1" applyFont="1" applyBorder="1" applyAlignment="1">
      <alignment vertical="center"/>
    </xf>
    <xf numFmtId="178" fontId="15" fillId="0" borderId="16" xfId="2" applyNumberFormat="1" applyFont="1" applyBorder="1" applyAlignment="1">
      <alignment horizontal="center" vertical="center" textRotation="255"/>
    </xf>
    <xf numFmtId="178" fontId="15" fillId="0" borderId="0" xfId="2" applyNumberFormat="1" applyFont="1" applyBorder="1" applyAlignment="1">
      <alignment horizontal="center" vertical="center" textRotation="255"/>
    </xf>
    <xf numFmtId="178" fontId="15" fillId="0" borderId="0" xfId="2" applyNumberFormat="1" applyFont="1" applyBorder="1" applyAlignment="1">
      <alignment vertical="center"/>
    </xf>
    <xf numFmtId="178" fontId="15" fillId="0" borderId="15" xfId="2" applyNumberFormat="1" applyFont="1" applyBorder="1" applyAlignment="1">
      <alignment vertical="center"/>
    </xf>
    <xf numFmtId="178" fontId="15" fillId="0" borderId="17" xfId="2" applyNumberFormat="1" applyFont="1" applyBorder="1" applyAlignment="1">
      <alignment horizontal="center" vertical="center" textRotation="255"/>
    </xf>
    <xf numFmtId="178" fontId="15" fillId="0" borderId="18" xfId="2" applyNumberFormat="1" applyFont="1" applyBorder="1" applyAlignment="1">
      <alignment horizontal="center" vertical="center" textRotation="255"/>
    </xf>
    <xf numFmtId="178" fontId="15" fillId="0" borderId="19" xfId="2" applyNumberFormat="1" applyFont="1" applyBorder="1" applyAlignment="1">
      <alignment vertical="center"/>
    </xf>
    <xf numFmtId="178" fontId="15" fillId="0" borderId="16" xfId="2" applyNumberFormat="1" applyFont="1" applyBorder="1" applyAlignment="1">
      <alignment vertical="center"/>
    </xf>
    <xf numFmtId="0" fontId="2" fillId="0" borderId="0" xfId="0" applyFont="1" applyAlignment="1">
      <alignmen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0" xfId="0" applyFont="1" applyBorder="1" applyAlignment="1">
      <alignment vertical="center"/>
    </xf>
    <xf numFmtId="0" fontId="4" fillId="0" borderId="0" xfId="0" applyFont="1">
      <alignment vertical="center"/>
    </xf>
    <xf numFmtId="0" fontId="2" fillId="0" borderId="85" xfId="0" applyFont="1" applyFill="1" applyBorder="1">
      <alignment vertical="center"/>
    </xf>
    <xf numFmtId="49" fontId="2" fillId="0" borderId="56" xfId="0" applyNumberFormat="1" applyFont="1" applyFill="1" applyBorder="1" applyAlignment="1">
      <alignment horizontal="left" vertical="center"/>
    </xf>
    <xf numFmtId="49" fontId="2" fillId="0" borderId="47" xfId="0" applyNumberFormat="1" applyFont="1" applyFill="1" applyBorder="1">
      <alignment vertical="center"/>
    </xf>
    <xf numFmtId="49" fontId="2" fillId="0" borderId="58" xfId="0" applyNumberFormat="1" applyFont="1" applyFill="1" applyBorder="1" applyAlignment="1">
      <alignment horizontal="left" vertical="center"/>
    </xf>
    <xf numFmtId="49" fontId="2" fillId="0" borderId="60" xfId="0" applyNumberFormat="1" applyFont="1" applyFill="1" applyBorder="1" applyAlignment="1">
      <alignment horizontal="left" vertical="center"/>
    </xf>
    <xf numFmtId="49" fontId="2" fillId="0" borderId="79" xfId="0" applyNumberFormat="1" applyFont="1" applyFill="1" applyBorder="1">
      <alignment vertical="center"/>
    </xf>
    <xf numFmtId="0" fontId="2" fillId="0" borderId="50" xfId="0" applyFont="1" applyFill="1" applyBorder="1" applyAlignment="1">
      <alignment vertical="center"/>
    </xf>
    <xf numFmtId="0" fontId="2" fillId="0" borderId="45" xfId="0" applyFont="1" applyFill="1" applyBorder="1" applyAlignment="1">
      <alignment vertical="center"/>
    </xf>
    <xf numFmtId="0" fontId="2" fillId="0" borderId="46" xfId="0" applyFont="1" applyFill="1" applyBorder="1" applyAlignment="1">
      <alignment vertical="center"/>
    </xf>
    <xf numFmtId="178" fontId="15" fillId="0" borderId="55" xfId="2" applyNumberFormat="1" applyFont="1" applyBorder="1" applyAlignment="1">
      <alignment vertical="center"/>
    </xf>
    <xf numFmtId="0" fontId="2" fillId="0" borderId="86" xfId="0" applyFont="1" applyFill="1" applyBorder="1">
      <alignment vertical="center"/>
    </xf>
    <xf numFmtId="0" fontId="2" fillId="0" borderId="87" xfId="0" applyFont="1" applyFill="1" applyBorder="1">
      <alignment vertical="center"/>
    </xf>
    <xf numFmtId="0" fontId="2" fillId="0" borderId="88" xfId="0" applyFont="1" applyFill="1" applyBorder="1">
      <alignment vertical="center"/>
    </xf>
    <xf numFmtId="178" fontId="15" fillId="0" borderId="0" xfId="2" applyNumberFormat="1" applyFont="1" applyAlignment="1">
      <alignment horizontal="center" vertical="center"/>
    </xf>
    <xf numFmtId="0" fontId="2" fillId="0" borderId="53" xfId="0" applyFont="1" applyBorder="1">
      <alignment vertical="center"/>
    </xf>
    <xf numFmtId="0" fontId="2" fillId="0" borderId="54" xfId="0" applyFont="1" applyBorder="1">
      <alignment vertical="center"/>
    </xf>
    <xf numFmtId="0" fontId="2" fillId="0" borderId="89" xfId="0" applyFont="1" applyBorder="1">
      <alignment vertical="center"/>
    </xf>
    <xf numFmtId="0" fontId="2" fillId="0" borderId="54" xfId="0" applyFont="1" applyFill="1" applyBorder="1" applyAlignment="1">
      <alignment vertical="center"/>
    </xf>
    <xf numFmtId="0" fontId="2" fillId="0" borderId="55" xfId="0" applyFont="1" applyBorder="1">
      <alignment vertical="center"/>
    </xf>
    <xf numFmtId="0" fontId="2" fillId="0" borderId="18" xfId="0" applyFont="1" applyBorder="1" applyAlignment="1">
      <alignment vertical="center"/>
    </xf>
    <xf numFmtId="0" fontId="2" fillId="0" borderId="82" xfId="0" applyFont="1" applyBorder="1" applyAlignment="1">
      <alignment vertical="center"/>
    </xf>
    <xf numFmtId="0" fontId="2" fillId="0" borderId="18" xfId="0" applyFont="1" applyBorder="1" applyAlignment="1">
      <alignment horizontal="right" vertical="center"/>
    </xf>
    <xf numFmtId="0" fontId="2" fillId="0" borderId="17" xfId="0" applyFont="1" applyBorder="1">
      <alignment vertical="center"/>
    </xf>
    <xf numFmtId="0" fontId="2" fillId="0" borderId="18" xfId="0" applyFont="1" applyBorder="1" applyAlignment="1">
      <alignment horizontal="left" vertical="center"/>
    </xf>
    <xf numFmtId="0" fontId="2" fillId="0" borderId="29" xfId="0" applyFont="1" applyBorder="1">
      <alignment vertical="center"/>
    </xf>
    <xf numFmtId="178" fontId="16" fillId="0" borderId="0" xfId="2" applyNumberFormat="1" applyFont="1" applyAlignment="1">
      <alignment vertical="center"/>
    </xf>
    <xf numFmtId="178" fontId="16" fillId="0" borderId="0" xfId="2" applyNumberFormat="1" applyFont="1" applyAlignment="1">
      <alignment horizontal="center" vertical="center"/>
    </xf>
    <xf numFmtId="0" fontId="2" fillId="0" borderId="58" xfId="0" applyFont="1" applyBorder="1" applyAlignment="1">
      <alignment vertical="center"/>
    </xf>
    <xf numFmtId="0" fontId="2" fillId="0" borderId="58" xfId="0" applyFont="1" applyBorder="1" applyAlignment="1">
      <alignment horizontal="left" vertical="center"/>
    </xf>
    <xf numFmtId="0" fontId="2" fillId="0" borderId="90" xfId="0" applyFont="1" applyBorder="1" applyAlignment="1">
      <alignment horizontal="left" vertical="center"/>
    </xf>
    <xf numFmtId="0" fontId="2" fillId="0" borderId="80" xfId="0" applyFont="1" applyBorder="1">
      <alignment vertical="center"/>
    </xf>
    <xf numFmtId="0" fontId="2" fillId="0" borderId="48" xfId="0" applyFont="1" applyBorder="1" applyAlignment="1">
      <alignment horizontal="left" vertical="center"/>
    </xf>
    <xf numFmtId="0" fontId="2" fillId="0" borderId="49" xfId="0" applyFont="1" applyBorder="1">
      <alignment vertical="center"/>
    </xf>
    <xf numFmtId="0" fontId="2" fillId="0" borderId="79" xfId="0" applyFont="1" applyBorder="1" applyAlignment="1">
      <alignment horizontal="left" vertical="center"/>
    </xf>
    <xf numFmtId="0" fontId="2" fillId="0" borderId="38" xfId="0" applyFont="1" applyBorder="1" applyAlignment="1">
      <alignment horizontal="left" vertical="center"/>
    </xf>
    <xf numFmtId="0" fontId="2" fillId="0" borderId="50" xfId="0" applyFont="1" applyBorder="1" applyAlignment="1">
      <alignment horizontal="left" vertical="center"/>
    </xf>
    <xf numFmtId="0" fontId="2" fillId="0" borderId="45" xfId="0" applyFont="1" applyBorder="1">
      <alignment vertical="center"/>
    </xf>
    <xf numFmtId="0" fontId="15" fillId="0" borderId="12" xfId="2" applyNumberFormat="1" applyFont="1" applyBorder="1" applyAlignment="1">
      <alignment vertical="center"/>
    </xf>
    <xf numFmtId="0" fontId="2" fillId="0" borderId="0" xfId="0" applyFont="1" applyFill="1" applyBorder="1" applyAlignment="1">
      <alignment horizontal="center" vertical="center"/>
    </xf>
    <xf numFmtId="0" fontId="10" fillId="0" borderId="0" xfId="0" applyFont="1" applyFill="1" applyBorder="1" applyAlignment="1">
      <alignment horizontal="left" vertical="top"/>
    </xf>
    <xf numFmtId="178" fontId="15" fillId="0" borderId="38" xfId="2" applyNumberFormat="1" applyFont="1" applyBorder="1" applyAlignment="1">
      <alignment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28" xfId="0" applyFont="1" applyBorder="1" applyAlignment="1">
      <alignment horizontal="left" vertical="center" indent="1"/>
    </xf>
    <xf numFmtId="0" fontId="2" fillId="0" borderId="23" xfId="0" applyFont="1" applyBorder="1" applyAlignment="1">
      <alignment vertical="center"/>
    </xf>
    <xf numFmtId="0" fontId="2" fillId="0" borderId="0" xfId="0" applyFont="1" applyBorder="1" applyAlignment="1">
      <alignment vertical="center"/>
    </xf>
    <xf numFmtId="0" fontId="2" fillId="0" borderId="0" xfId="0" applyFont="1" applyFill="1" applyProtection="1">
      <alignment vertical="center"/>
      <protection locked="0"/>
    </xf>
    <xf numFmtId="0" fontId="18" fillId="0" borderId="0" xfId="0" applyFont="1" applyFill="1" applyProtection="1">
      <alignment vertical="center"/>
      <protection hidden="1"/>
    </xf>
    <xf numFmtId="0" fontId="15" fillId="0" borderId="12" xfId="2" applyNumberFormat="1" applyFont="1" applyBorder="1" applyAlignment="1" applyProtection="1">
      <alignment vertical="center"/>
    </xf>
    <xf numFmtId="178" fontId="15" fillId="0" borderId="0" xfId="2" applyNumberFormat="1" applyFont="1" applyAlignment="1" applyProtection="1">
      <alignment vertical="center"/>
      <protection locked="0"/>
    </xf>
    <xf numFmtId="178" fontId="18" fillId="0" borderId="0" xfId="2" applyNumberFormat="1" applyFont="1" applyAlignment="1" applyProtection="1">
      <alignment vertical="center"/>
      <protection hidden="1"/>
    </xf>
    <xf numFmtId="0" fontId="2" fillId="0" borderId="0" xfId="0" applyFont="1" applyProtection="1">
      <alignment vertical="center"/>
      <protection hidden="1"/>
    </xf>
    <xf numFmtId="0" fontId="2" fillId="0" borderId="44" xfId="0" applyFont="1" applyBorder="1">
      <alignment vertical="center"/>
    </xf>
    <xf numFmtId="0" fontId="2" fillId="0" borderId="91" xfId="0" applyFont="1" applyBorder="1">
      <alignment vertical="center"/>
    </xf>
    <xf numFmtId="0" fontId="2" fillId="0" borderId="92" xfId="0" applyFont="1" applyFill="1" applyBorder="1">
      <alignment vertical="center"/>
    </xf>
    <xf numFmtId="0" fontId="2" fillId="0" borderId="43" xfId="0" applyFont="1" applyBorder="1">
      <alignment vertical="center"/>
    </xf>
    <xf numFmtId="49" fontId="2" fillId="0" borderId="44" xfId="0" applyNumberFormat="1" applyFont="1" applyBorder="1">
      <alignment vertical="center"/>
    </xf>
    <xf numFmtId="0" fontId="17" fillId="0" borderId="93" xfId="0" applyFont="1" applyBorder="1" applyProtection="1">
      <alignment vertical="center"/>
      <protection locked="0"/>
    </xf>
    <xf numFmtId="49" fontId="2" fillId="0" borderId="38" xfId="0" applyNumberFormat="1" applyFont="1" applyFill="1" applyBorder="1" applyAlignment="1">
      <alignment vertical="top"/>
    </xf>
    <xf numFmtId="0" fontId="17" fillId="0" borderId="103" xfId="0" applyFont="1" applyFill="1" applyBorder="1" applyProtection="1">
      <alignment vertical="center"/>
      <protection locked="0"/>
    </xf>
    <xf numFmtId="0" fontId="17" fillId="0" borderId="104" xfId="0" applyFont="1" applyFill="1" applyBorder="1" applyProtection="1">
      <alignment vertical="center"/>
      <protection locked="0"/>
    </xf>
    <xf numFmtId="0" fontId="17" fillId="0" borderId="105" xfId="0" applyFont="1" applyFill="1" applyBorder="1" applyProtection="1">
      <alignment vertical="center"/>
      <protection locked="0"/>
    </xf>
    <xf numFmtId="0" fontId="17" fillId="0" borderId="104" xfId="0" applyFont="1" applyFill="1" applyBorder="1" applyAlignment="1">
      <alignment horizontal="center" vertical="center"/>
    </xf>
    <xf numFmtId="49" fontId="2" fillId="0" borderId="5" xfId="0" applyNumberFormat="1" applyFont="1" applyFill="1" applyBorder="1" applyAlignment="1" applyProtection="1">
      <alignment horizontal="left" vertical="center"/>
      <protection locked="0"/>
    </xf>
    <xf numFmtId="0" fontId="2" fillId="0" borderId="4" xfId="0" applyFont="1" applyFill="1" applyBorder="1" applyAlignment="1" applyProtection="1">
      <alignment horizontal="left" vertical="top" wrapText="1" shrinkToFit="1"/>
      <protection locked="0"/>
    </xf>
    <xf numFmtId="0" fontId="2" fillId="0" borderId="5" xfId="0" applyFont="1" applyFill="1" applyBorder="1" applyAlignment="1" applyProtection="1">
      <alignment horizontal="left" vertical="top" wrapText="1" shrinkToFit="1"/>
      <protection locked="0"/>
    </xf>
    <xf numFmtId="0" fontId="2" fillId="0" borderId="42" xfId="0" applyFont="1" applyFill="1" applyBorder="1" applyAlignment="1" applyProtection="1">
      <alignment horizontal="left" vertical="top" wrapText="1" shrinkToFit="1"/>
      <protection locked="0"/>
    </xf>
    <xf numFmtId="0" fontId="2" fillId="0" borderId="7" xfId="0" applyFont="1" applyFill="1" applyBorder="1" applyAlignment="1" applyProtection="1">
      <alignment horizontal="left" vertical="top" wrapText="1" shrinkToFit="1"/>
      <protection locked="0"/>
    </xf>
    <xf numFmtId="0" fontId="2" fillId="0" borderId="0" xfId="0" applyFont="1" applyFill="1" applyBorder="1" applyAlignment="1" applyProtection="1">
      <alignment horizontal="left" vertical="top" wrapText="1" shrinkToFit="1"/>
      <protection locked="0"/>
    </xf>
    <xf numFmtId="0" fontId="2" fillId="0" borderId="39" xfId="0" applyFont="1" applyFill="1" applyBorder="1" applyAlignment="1" applyProtection="1">
      <alignment horizontal="left" vertical="top" wrapText="1" shrinkToFit="1"/>
      <protection locked="0"/>
    </xf>
    <xf numFmtId="0" fontId="2" fillId="0" borderId="10" xfId="0" applyFont="1" applyFill="1" applyBorder="1" applyAlignment="1" applyProtection="1">
      <alignment horizontal="left" vertical="top" wrapText="1" shrinkToFit="1"/>
      <protection locked="0"/>
    </xf>
    <xf numFmtId="0" fontId="2" fillId="0" borderId="9" xfId="0" applyFont="1" applyFill="1" applyBorder="1" applyAlignment="1" applyProtection="1">
      <alignment horizontal="left" vertical="top" wrapText="1" shrinkToFit="1"/>
      <protection locked="0"/>
    </xf>
    <xf numFmtId="0" fontId="2" fillId="0" borderId="41" xfId="0" applyFont="1" applyFill="1" applyBorder="1" applyAlignment="1" applyProtection="1">
      <alignment horizontal="left" vertical="top" wrapText="1" shrinkToFit="1"/>
      <protection locked="0"/>
    </xf>
    <xf numFmtId="0" fontId="2" fillId="0" borderId="0" xfId="0" applyFont="1" applyFill="1" applyAlignment="1" applyProtection="1">
      <alignment horizontal="center" vertical="center"/>
      <protection locked="0"/>
    </xf>
    <xf numFmtId="0" fontId="4" fillId="0" borderId="0" xfId="0" applyFont="1" applyFill="1" applyAlignment="1">
      <alignment horizontal="center" vertical="center"/>
    </xf>
    <xf numFmtId="0" fontId="2" fillId="0" borderId="1"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0" xfId="0" applyFont="1" applyFill="1" applyBorder="1" applyAlignment="1" applyProtection="1">
      <alignment horizontal="left" vertical="top" wrapText="1"/>
      <protection locked="0"/>
    </xf>
    <xf numFmtId="0" fontId="2" fillId="0" borderId="9" xfId="0" applyFont="1" applyFill="1" applyBorder="1" applyAlignment="1" applyProtection="1">
      <alignment horizontal="left" vertical="top" wrapText="1"/>
      <protection locked="0"/>
    </xf>
    <xf numFmtId="49" fontId="2" fillId="0" borderId="5" xfId="0" applyNumberFormat="1" applyFont="1" applyFill="1" applyBorder="1" applyAlignment="1" applyProtection="1">
      <alignment horizontal="center" vertical="center" shrinkToFit="1"/>
      <protection locked="0"/>
    </xf>
    <xf numFmtId="0" fontId="2" fillId="0" borderId="2" xfId="0" applyFont="1" applyFill="1" applyBorder="1" applyAlignment="1" applyProtection="1">
      <alignment horizontal="center" vertical="center" shrinkToFit="1"/>
      <protection locked="0"/>
    </xf>
    <xf numFmtId="0" fontId="2" fillId="0" borderId="0" xfId="0" applyFont="1" applyFill="1" applyBorder="1" applyAlignment="1" applyProtection="1">
      <alignment horizontal="center" vertical="center" shrinkToFit="1"/>
      <protection locked="0"/>
    </xf>
    <xf numFmtId="0" fontId="2" fillId="0" borderId="9" xfId="0" applyFont="1" applyFill="1" applyBorder="1" applyAlignment="1" applyProtection="1">
      <alignment horizontal="center" vertical="center" shrinkToFit="1"/>
      <protection locked="0"/>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0" xfId="0" applyFont="1" applyFill="1" applyBorder="1" applyAlignment="1">
      <alignment horizontal="left" vertical="top" wrapText="1"/>
    </xf>
    <xf numFmtId="49" fontId="2" fillId="0" borderId="2" xfId="0" applyNumberFormat="1" applyFont="1" applyFill="1" applyBorder="1" applyAlignment="1" applyProtection="1">
      <alignment horizontal="center" vertical="center" shrinkToFit="1"/>
      <protection locked="0"/>
    </xf>
    <xf numFmtId="0" fontId="2" fillId="0" borderId="0" xfId="0" applyFont="1" applyFill="1" applyAlignment="1">
      <alignment horizontal="left" vertical="top" wrapText="1"/>
    </xf>
    <xf numFmtId="0" fontId="2" fillId="0" borderId="47" xfId="0" applyFont="1" applyFill="1" applyBorder="1" applyAlignment="1" applyProtection="1">
      <alignment horizontal="center" vertical="center"/>
      <protection locked="0"/>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0" xfId="0" applyFont="1" applyFill="1" applyBorder="1" applyAlignment="1">
      <alignment horizontal="left" vertical="center" shrinkToFit="1"/>
    </xf>
    <xf numFmtId="0" fontId="2" fillId="0" borderId="39" xfId="0" applyFont="1" applyFill="1" applyBorder="1" applyAlignment="1">
      <alignment horizontal="left" vertical="center" shrinkToFit="1"/>
    </xf>
    <xf numFmtId="0" fontId="13" fillId="0" borderId="35" xfId="0" applyFont="1" applyFill="1" applyBorder="1" applyAlignment="1">
      <alignment horizontal="left" vertical="center" shrinkToFit="1"/>
    </xf>
    <xf numFmtId="0" fontId="13" fillId="0" borderId="37" xfId="0" applyFont="1" applyFill="1" applyBorder="1" applyAlignment="1">
      <alignment horizontal="left" vertical="center" shrinkToFit="1"/>
    </xf>
    <xf numFmtId="0" fontId="17" fillId="0" borderId="106" xfId="0" applyFont="1" applyBorder="1" applyAlignment="1" applyProtection="1">
      <alignment horizontal="center" vertical="center"/>
      <protection locked="0"/>
    </xf>
    <xf numFmtId="0" fontId="17" fillId="0" borderId="107" xfId="0" applyFont="1" applyBorder="1" applyAlignment="1" applyProtection="1">
      <alignment horizontal="center" vertical="center"/>
      <protection locked="0"/>
    </xf>
    <xf numFmtId="0" fontId="2" fillId="0" borderId="0" xfId="0" applyFont="1" applyFill="1" applyBorder="1" applyAlignment="1">
      <alignment horizontal="left" vertical="center"/>
    </xf>
    <xf numFmtId="0" fontId="2" fillId="0" borderId="48" xfId="0" applyFont="1" applyFill="1" applyBorder="1" applyAlignment="1">
      <alignment horizontal="left" vertical="center"/>
    </xf>
    <xf numFmtId="0" fontId="2" fillId="0" borderId="2" xfId="0" applyFont="1" applyFill="1" applyBorder="1" applyAlignment="1">
      <alignment horizontal="left" vertical="center"/>
    </xf>
    <xf numFmtId="0" fontId="2" fillId="0" borderId="0" xfId="0" applyFont="1" applyFill="1" applyBorder="1" applyAlignment="1">
      <alignment horizontal="left" vertical="center" wrapText="1"/>
    </xf>
    <xf numFmtId="0" fontId="2" fillId="0" borderId="39" xfId="0" applyFont="1" applyFill="1" applyBorder="1" applyAlignment="1">
      <alignment horizontal="left" vertical="center" wrapText="1"/>
    </xf>
    <xf numFmtId="0" fontId="2" fillId="0" borderId="38"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78"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49" fontId="2" fillId="0" borderId="60" xfId="0" applyNumberFormat="1" applyFont="1" applyFill="1" applyBorder="1" applyAlignment="1">
      <alignment horizontal="center" vertical="center"/>
    </xf>
    <xf numFmtId="49" fontId="2" fillId="0" borderId="13" xfId="0" applyNumberFormat="1" applyFont="1" applyFill="1" applyBorder="1" applyAlignment="1">
      <alignment horizontal="center" vertical="center"/>
    </xf>
    <xf numFmtId="49" fontId="2" fillId="0" borderId="58" xfId="0" applyNumberFormat="1" applyFont="1" applyFill="1" applyBorder="1" applyAlignment="1">
      <alignment horizontal="center" vertical="center"/>
    </xf>
    <xf numFmtId="49" fontId="2" fillId="0" borderId="22" xfId="0" applyNumberFormat="1" applyFont="1" applyFill="1" applyBorder="1" applyAlignment="1">
      <alignment horizontal="center" vertical="center"/>
    </xf>
    <xf numFmtId="0" fontId="2" fillId="0" borderId="94" xfId="0" applyFont="1" applyFill="1" applyBorder="1" applyAlignment="1">
      <alignment horizontal="left" vertical="top" wrapText="1" indent="1"/>
    </xf>
    <xf numFmtId="0" fontId="2" fillId="0" borderId="95" xfId="0" applyFont="1" applyFill="1" applyBorder="1" applyAlignment="1">
      <alignment horizontal="left" vertical="top" indent="1"/>
    </xf>
    <xf numFmtId="0" fontId="2" fillId="0" borderId="96" xfId="0" applyFont="1" applyFill="1" applyBorder="1" applyAlignment="1">
      <alignment horizontal="left" vertical="top" indent="1"/>
    </xf>
    <xf numFmtId="0" fontId="2" fillId="0" borderId="97" xfId="0" applyFont="1" applyFill="1" applyBorder="1" applyAlignment="1">
      <alignment horizontal="left" vertical="top" indent="1"/>
    </xf>
    <xf numFmtId="0" fontId="2" fillId="0" borderId="98" xfId="0" applyFont="1" applyFill="1" applyBorder="1" applyAlignment="1">
      <alignment horizontal="left" vertical="top" indent="1"/>
    </xf>
    <xf numFmtId="0" fontId="2" fillId="0" borderId="99" xfId="0" applyFont="1" applyFill="1" applyBorder="1" applyAlignment="1">
      <alignment horizontal="left" vertical="top" indent="1"/>
    </xf>
    <xf numFmtId="0" fontId="2" fillId="0" borderId="100" xfId="0" applyFont="1" applyFill="1" applyBorder="1" applyAlignment="1">
      <alignment horizontal="left" vertical="top" indent="1"/>
    </xf>
    <xf numFmtId="0" fontId="2" fillId="0" borderId="101" xfId="0" applyFont="1" applyFill="1" applyBorder="1" applyAlignment="1">
      <alignment horizontal="left" vertical="top" indent="1"/>
    </xf>
    <xf numFmtId="0" fontId="2" fillId="0" borderId="102" xfId="0" applyFont="1" applyFill="1" applyBorder="1" applyAlignment="1">
      <alignment horizontal="left" vertical="top" inden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3"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45" xfId="0" applyFont="1" applyFill="1" applyBorder="1" applyAlignment="1">
      <alignment horizontal="left" vertical="center" wrapText="1"/>
    </xf>
    <xf numFmtId="0" fontId="2" fillId="0" borderId="63" xfId="0" applyFont="1" applyFill="1" applyBorder="1" applyAlignment="1">
      <alignment horizontal="left" vertical="center" wrapText="1"/>
    </xf>
    <xf numFmtId="0" fontId="2" fillId="0" borderId="13"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59" xfId="0" applyFont="1" applyFill="1" applyBorder="1" applyAlignment="1">
      <alignment horizontal="center" vertical="center"/>
    </xf>
    <xf numFmtId="38" fontId="2" fillId="0" borderId="54" xfId="1" applyFont="1" applyFill="1" applyBorder="1" applyAlignment="1" applyProtection="1">
      <alignment horizontal="center" vertical="center"/>
      <protection locked="0" hidden="1"/>
    </xf>
    <xf numFmtId="0" fontId="2" fillId="0" borderId="45" xfId="0" applyFont="1" applyFill="1" applyBorder="1" applyAlignment="1">
      <alignment horizontal="left" vertical="center"/>
    </xf>
    <xf numFmtId="0" fontId="2" fillId="0" borderId="21" xfId="0" applyFont="1" applyFill="1" applyBorder="1" applyAlignment="1" applyProtection="1">
      <alignment horizontal="center" vertical="center"/>
      <protection locked="0"/>
    </xf>
    <xf numFmtId="0" fontId="2" fillId="0" borderId="22" xfId="0" applyFont="1" applyFill="1" applyBorder="1" applyAlignment="1" applyProtection="1">
      <alignment horizontal="center" vertical="center"/>
      <protection locked="0"/>
    </xf>
    <xf numFmtId="0" fontId="2" fillId="0" borderId="23" xfId="0" applyFont="1" applyFill="1" applyBorder="1" applyAlignment="1" applyProtection="1">
      <alignment horizontal="center" vertical="center"/>
      <protection locked="0"/>
    </xf>
    <xf numFmtId="0" fontId="2" fillId="0" borderId="49" xfId="0" applyFont="1" applyFill="1" applyBorder="1" applyAlignment="1" applyProtection="1">
      <alignment horizontal="center" vertical="center"/>
      <protection locked="0"/>
    </xf>
    <xf numFmtId="0" fontId="2" fillId="0" borderId="61"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4"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42" xfId="0" applyFont="1" applyFill="1" applyBorder="1" applyAlignment="1" applyProtection="1">
      <alignment horizontal="center" vertical="center"/>
      <protection locked="0"/>
    </xf>
    <xf numFmtId="0" fontId="2" fillId="0" borderId="52" xfId="0" applyFont="1" applyFill="1" applyBorder="1" applyAlignment="1" applyProtection="1">
      <alignment horizontal="center" vertical="center"/>
      <protection locked="0"/>
    </xf>
    <xf numFmtId="0" fontId="2" fillId="0" borderId="45" xfId="0" applyFont="1" applyFill="1" applyBorder="1" applyAlignment="1" applyProtection="1">
      <alignment horizontal="center" vertical="center"/>
      <protection locked="0"/>
    </xf>
    <xf numFmtId="0" fontId="2" fillId="0" borderId="46" xfId="0" applyFont="1" applyFill="1" applyBorder="1" applyAlignment="1" applyProtection="1">
      <alignment horizontal="center" vertical="center"/>
      <protection locked="0"/>
    </xf>
    <xf numFmtId="49" fontId="2" fillId="0" borderId="1" xfId="0" applyNumberFormat="1" applyFont="1" applyFill="1" applyBorder="1" applyAlignment="1" applyProtection="1">
      <alignment horizontal="center" vertical="center"/>
      <protection locked="0"/>
    </xf>
    <xf numFmtId="49" fontId="2" fillId="0" borderId="2" xfId="0" applyNumberFormat="1" applyFont="1" applyFill="1" applyBorder="1" applyAlignment="1" applyProtection="1">
      <alignment horizontal="center" vertical="center"/>
      <protection locked="0"/>
    </xf>
    <xf numFmtId="49" fontId="2" fillId="0" borderId="49" xfId="0" applyNumberFormat="1" applyFont="1" applyFill="1" applyBorder="1" applyAlignment="1" applyProtection="1">
      <alignment horizontal="center" vertical="center"/>
      <protection locked="0"/>
    </xf>
    <xf numFmtId="0" fontId="2" fillId="0" borderId="46" xfId="0" applyFont="1" applyFill="1" applyBorder="1" applyAlignment="1">
      <alignment horizontal="left" vertical="center" wrapText="1"/>
    </xf>
    <xf numFmtId="0" fontId="2" fillId="0" borderId="47"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22" xfId="0" applyFont="1" applyFill="1" applyBorder="1" applyAlignment="1">
      <alignment horizontal="left" vertical="center" shrinkToFit="1"/>
    </xf>
    <xf numFmtId="0" fontId="2" fillId="0" borderId="23" xfId="0" applyFont="1" applyFill="1" applyBorder="1" applyAlignment="1">
      <alignment horizontal="left" vertical="center" shrinkToFit="1"/>
    </xf>
    <xf numFmtId="49" fontId="2" fillId="0" borderId="56" xfId="0" applyNumberFormat="1" applyFont="1" applyFill="1" applyBorder="1" applyAlignment="1">
      <alignment horizontal="center" vertical="center"/>
    </xf>
    <xf numFmtId="49" fontId="2" fillId="0" borderId="47" xfId="0" applyNumberFormat="1" applyFont="1" applyFill="1" applyBorder="1" applyAlignment="1">
      <alignment horizontal="center" vertical="center"/>
    </xf>
    <xf numFmtId="178" fontId="15" fillId="0" borderId="12" xfId="2" quotePrefix="1" applyNumberFormat="1" applyFont="1" applyBorder="1" applyAlignment="1">
      <alignment horizontal="center" vertical="center"/>
    </xf>
    <xf numFmtId="178" fontId="15" fillId="0" borderId="20" xfId="2" applyNumberFormat="1" applyFont="1" applyBorder="1" applyAlignment="1">
      <alignment horizontal="center" vertical="center"/>
    </xf>
    <xf numFmtId="178" fontId="15" fillId="0" borderId="27" xfId="2" applyNumberFormat="1" applyFont="1" applyBorder="1" applyAlignment="1">
      <alignment horizontal="center" vertical="center"/>
    </xf>
    <xf numFmtId="0" fontId="4" fillId="0" borderId="0" xfId="0" applyFont="1" applyAlignment="1">
      <alignment horizontal="center" vertical="center" wrapText="1"/>
    </xf>
    <xf numFmtId="0" fontId="4" fillId="0" borderId="0" xfId="0" applyFont="1" applyBorder="1" applyAlignment="1">
      <alignment horizontal="center" vertical="center" wrapText="1"/>
    </xf>
    <xf numFmtId="0" fontId="2" fillId="0" borderId="16" xfId="0" applyFont="1" applyBorder="1" applyAlignment="1">
      <alignment vertical="center"/>
    </xf>
    <xf numFmtId="0" fontId="2" fillId="0" borderId="0" xfId="0" applyFont="1" applyBorder="1" applyAlignment="1">
      <alignment vertical="center"/>
    </xf>
    <xf numFmtId="0" fontId="2" fillId="0" borderId="13" xfId="0" applyFont="1" applyBorder="1" applyAlignment="1" applyProtection="1">
      <alignment horizontal="center" vertical="center" wrapText="1"/>
      <protection hidden="1"/>
    </xf>
    <xf numFmtId="0" fontId="2" fillId="0" borderId="20" xfId="0" applyFont="1" applyBorder="1" applyAlignment="1" applyProtection="1">
      <alignment horizontal="center" vertical="center" wrapText="1"/>
      <protection hidden="1"/>
    </xf>
    <xf numFmtId="0" fontId="2" fillId="0" borderId="0" xfId="0" applyFont="1" applyBorder="1" applyAlignment="1" applyProtection="1">
      <alignment horizontal="center" vertical="center" wrapText="1"/>
      <protection hidden="1"/>
    </xf>
    <xf numFmtId="0" fontId="2" fillId="0" borderId="15" xfId="0" applyFont="1" applyBorder="1" applyAlignment="1" applyProtection="1">
      <alignment horizontal="center" vertical="center" wrapText="1"/>
      <protection hidden="1"/>
    </xf>
    <xf numFmtId="0" fontId="2" fillId="0" borderId="17" xfId="0" applyFont="1" applyBorder="1" applyAlignment="1">
      <alignment vertical="center"/>
    </xf>
    <xf numFmtId="0" fontId="2" fillId="0" borderId="18" xfId="0" applyFont="1" applyBorder="1" applyAlignment="1">
      <alignment vertical="center"/>
    </xf>
    <xf numFmtId="0" fontId="2" fillId="0" borderId="0"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18" xfId="0" applyFont="1" applyBorder="1" applyAlignment="1" applyProtection="1">
      <alignment horizontal="center" vertical="center" shrinkToFit="1"/>
      <protection locked="0"/>
    </xf>
    <xf numFmtId="0" fontId="2" fillId="0" borderId="19" xfId="0" applyFont="1" applyBorder="1" applyAlignment="1" applyProtection="1">
      <alignment horizontal="center" vertical="center" shrinkToFit="1"/>
      <protection locked="0"/>
    </xf>
    <xf numFmtId="178" fontId="15" fillId="0" borderId="27" xfId="2" applyNumberFormat="1" applyFont="1" applyBorder="1" applyAlignment="1">
      <alignment horizontal="center" vertical="center" textRotation="255"/>
    </xf>
    <xf numFmtId="0" fontId="2" fillId="0" borderId="12" xfId="0" applyFont="1" applyBorder="1" applyAlignment="1">
      <alignment vertical="center"/>
    </xf>
    <xf numFmtId="0" fontId="2" fillId="0" borderId="13" xfId="0" applyFont="1" applyBorder="1" applyAlignment="1">
      <alignment vertical="center"/>
    </xf>
    <xf numFmtId="178" fontId="15" fillId="0" borderId="12" xfId="2" applyNumberFormat="1" applyFont="1" applyBorder="1" applyAlignment="1" applyProtection="1">
      <alignment horizontal="left" vertical="top" wrapText="1"/>
      <protection locked="0"/>
    </xf>
    <xf numFmtId="178" fontId="15" fillId="0" borderId="13" xfId="2" applyNumberFormat="1" applyFont="1" applyBorder="1" applyAlignment="1" applyProtection="1">
      <alignment horizontal="left" vertical="top" wrapText="1"/>
      <protection locked="0"/>
    </xf>
    <xf numFmtId="178" fontId="15" fillId="0" borderId="20" xfId="2" applyNumberFormat="1" applyFont="1" applyBorder="1" applyAlignment="1" applyProtection="1">
      <alignment horizontal="left" vertical="top" wrapText="1"/>
      <protection locked="0"/>
    </xf>
    <xf numFmtId="178" fontId="15" fillId="0" borderId="16" xfId="2" applyNumberFormat="1" applyFont="1" applyBorder="1" applyAlignment="1" applyProtection="1">
      <alignment horizontal="left" vertical="top" wrapText="1"/>
      <protection locked="0"/>
    </xf>
    <xf numFmtId="178" fontId="15" fillId="0" borderId="0" xfId="2" applyNumberFormat="1" applyFont="1" applyBorder="1" applyAlignment="1" applyProtection="1">
      <alignment horizontal="left" vertical="top" wrapText="1"/>
      <protection locked="0"/>
    </xf>
    <xf numFmtId="178" fontId="15" fillId="0" borderId="15" xfId="2" applyNumberFormat="1" applyFont="1" applyBorder="1" applyAlignment="1" applyProtection="1">
      <alignment horizontal="left" vertical="top" wrapText="1"/>
      <protection locked="0"/>
    </xf>
    <xf numFmtId="178" fontId="15" fillId="0" borderId="17" xfId="2" applyNumberFormat="1" applyFont="1" applyBorder="1" applyAlignment="1" applyProtection="1">
      <alignment horizontal="left" vertical="top" wrapText="1"/>
      <protection locked="0"/>
    </xf>
    <xf numFmtId="178" fontId="15" fillId="0" borderId="18" xfId="2" applyNumberFormat="1" applyFont="1" applyBorder="1" applyAlignment="1" applyProtection="1">
      <alignment horizontal="left" vertical="top" wrapText="1"/>
      <protection locked="0"/>
    </xf>
    <xf numFmtId="178" fontId="15" fillId="0" borderId="19" xfId="2" applyNumberFormat="1" applyFont="1" applyBorder="1" applyAlignment="1" applyProtection="1">
      <alignment horizontal="left" vertical="top" wrapText="1"/>
      <protection locked="0"/>
    </xf>
    <xf numFmtId="178" fontId="15" fillId="0" borderId="16" xfId="2" quotePrefix="1" applyNumberFormat="1" applyFont="1" applyBorder="1" applyAlignment="1">
      <alignment horizontal="center" vertical="center"/>
    </xf>
    <xf numFmtId="178" fontId="15" fillId="0" borderId="15" xfId="2" applyNumberFormat="1" applyFont="1" applyBorder="1" applyAlignment="1">
      <alignment horizontal="center" vertical="center"/>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15" fillId="0" borderId="16" xfId="2" applyNumberFormat="1" applyFont="1" applyBorder="1" applyAlignment="1" applyProtection="1">
      <alignment horizontal="left" vertical="top" wrapText="1"/>
      <protection locked="0"/>
    </xf>
    <xf numFmtId="0" fontId="15" fillId="0" borderId="0" xfId="2" applyNumberFormat="1" applyFont="1" applyBorder="1" applyAlignment="1" applyProtection="1">
      <alignment horizontal="left" vertical="top" wrapText="1"/>
      <protection locked="0"/>
    </xf>
    <xf numFmtId="0" fontId="15" fillId="0" borderId="15" xfId="2" applyNumberFormat="1" applyFont="1" applyBorder="1" applyAlignment="1" applyProtection="1">
      <alignment horizontal="left" vertical="top" wrapText="1"/>
      <protection locked="0"/>
    </xf>
    <xf numFmtId="0" fontId="15" fillId="0" borderId="17" xfId="2" applyNumberFormat="1" applyFont="1" applyBorder="1" applyAlignment="1" applyProtection="1">
      <alignment horizontal="left" vertical="top" wrapText="1"/>
      <protection locked="0"/>
    </xf>
    <xf numFmtId="0" fontId="15" fillId="0" borderId="18" xfId="2" applyNumberFormat="1" applyFont="1" applyBorder="1" applyAlignment="1" applyProtection="1">
      <alignment horizontal="left" vertical="top" wrapText="1"/>
      <protection locked="0"/>
    </xf>
    <xf numFmtId="0" fontId="15" fillId="0" borderId="19" xfId="2" applyNumberFormat="1" applyFont="1" applyBorder="1" applyAlignment="1" applyProtection="1">
      <alignment horizontal="left" vertical="top" wrapText="1"/>
      <protection locked="0"/>
    </xf>
    <xf numFmtId="49" fontId="15" fillId="0" borderId="13" xfId="2" applyNumberFormat="1" applyFont="1" applyBorder="1" applyAlignment="1" applyProtection="1">
      <alignment horizontal="left" vertical="center"/>
      <protection locked="0"/>
    </xf>
    <xf numFmtId="49" fontId="15" fillId="0" borderId="20" xfId="2" applyNumberFormat="1" applyFont="1" applyBorder="1" applyAlignment="1" applyProtection="1">
      <alignment horizontal="left" vertical="center"/>
      <protection locked="0"/>
    </xf>
    <xf numFmtId="0" fontId="2" fillId="0" borderId="13" xfId="0" applyFont="1" applyBorder="1" applyAlignment="1">
      <alignment horizontal="center" vertical="center"/>
    </xf>
    <xf numFmtId="0" fontId="2" fillId="0" borderId="20" xfId="0" applyFont="1" applyBorder="1" applyAlignment="1">
      <alignment horizontal="center" vertical="center"/>
    </xf>
    <xf numFmtId="0" fontId="2" fillId="0" borderId="0" xfId="0" applyFont="1" applyBorder="1" applyAlignment="1">
      <alignment horizontal="center" vertical="center"/>
    </xf>
    <xf numFmtId="0" fontId="2" fillId="0" borderId="15" xfId="0" applyFont="1" applyBorder="1" applyAlignment="1">
      <alignment horizontal="center" vertical="center"/>
    </xf>
    <xf numFmtId="178" fontId="15" fillId="0" borderId="16" xfId="2" applyNumberFormat="1" applyFont="1" applyBorder="1" applyAlignment="1">
      <alignment horizontal="left" vertical="center"/>
    </xf>
    <xf numFmtId="178" fontId="15" fillId="0" borderId="0" xfId="2" applyNumberFormat="1" applyFont="1" applyBorder="1" applyAlignment="1">
      <alignment horizontal="left" vertical="center"/>
    </xf>
    <xf numFmtId="178" fontId="15" fillId="0" borderId="15" xfId="2" applyNumberFormat="1" applyFont="1" applyBorder="1" applyAlignment="1">
      <alignment horizontal="left" vertical="center"/>
    </xf>
    <xf numFmtId="178" fontId="15" fillId="0" borderId="17" xfId="2" applyNumberFormat="1" applyFont="1" applyBorder="1" applyAlignment="1">
      <alignment horizontal="left" vertical="center"/>
    </xf>
    <xf numFmtId="178" fontId="15" fillId="0" borderId="18" xfId="2" applyNumberFormat="1" applyFont="1" applyBorder="1" applyAlignment="1">
      <alignment horizontal="left" vertical="center"/>
    </xf>
    <xf numFmtId="178" fontId="15" fillId="0" borderId="19" xfId="2" applyNumberFormat="1" applyFont="1" applyBorder="1" applyAlignment="1">
      <alignment horizontal="lef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6"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15" fillId="0" borderId="13" xfId="2" applyNumberFormat="1" applyFont="1" applyBorder="1" applyAlignment="1" applyProtection="1">
      <alignment horizontal="left" vertical="center"/>
      <protection locked="0"/>
    </xf>
    <xf numFmtId="0" fontId="15" fillId="0" borderId="20" xfId="2" applyNumberFormat="1" applyFont="1" applyBorder="1" applyAlignment="1" applyProtection="1">
      <alignment horizontal="left" vertical="center"/>
      <protection locked="0"/>
    </xf>
    <xf numFmtId="0" fontId="2" fillId="0" borderId="79" xfId="0" applyFont="1" applyBorder="1" applyAlignment="1">
      <alignment horizontal="right" vertical="center"/>
    </xf>
    <xf numFmtId="0" fontId="2" fillId="0" borderId="18" xfId="0" applyFont="1" applyBorder="1" applyAlignment="1">
      <alignment horizontal="right" vertical="center"/>
    </xf>
    <xf numFmtId="0" fontId="2" fillId="0" borderId="50" xfId="0" applyFont="1" applyBorder="1" applyAlignment="1">
      <alignment horizontal="right" vertical="center"/>
    </xf>
    <xf numFmtId="0" fontId="2" fillId="0" borderId="45" xfId="0" applyFont="1" applyBorder="1" applyAlignment="1">
      <alignment horizontal="right" vertical="center"/>
    </xf>
    <xf numFmtId="38" fontId="2" fillId="0" borderId="62" xfId="1" applyFont="1" applyBorder="1" applyAlignment="1" applyProtection="1">
      <alignment horizontal="right" vertical="center"/>
      <protection locked="0"/>
    </xf>
    <xf numFmtId="38" fontId="2" fillId="0" borderId="45" xfId="1" applyFont="1" applyBorder="1" applyAlignment="1" applyProtection="1">
      <alignment horizontal="right" vertical="center"/>
      <protection locked="0"/>
    </xf>
    <xf numFmtId="0" fontId="2" fillId="0" borderId="21" xfId="0" applyFont="1" applyBorder="1" applyAlignment="1">
      <alignment horizontal="right" vertical="center"/>
    </xf>
    <xf numFmtId="0" fontId="2" fillId="0" borderId="22" xfId="0" applyFont="1" applyBorder="1" applyAlignment="1">
      <alignment horizontal="right" vertical="center"/>
    </xf>
    <xf numFmtId="0" fontId="2" fillId="0" borderId="23" xfId="0" applyFont="1" applyBorder="1" applyAlignment="1">
      <alignment horizontal="right" vertical="center"/>
    </xf>
    <xf numFmtId="0" fontId="2" fillId="0" borderId="17" xfId="0" applyFont="1" applyBorder="1" applyAlignment="1">
      <alignment horizontal="right" vertical="center"/>
    </xf>
    <xf numFmtId="0" fontId="2" fillId="0" borderId="62" xfId="0" applyFont="1" applyBorder="1" applyAlignment="1">
      <alignment horizontal="right" vertical="center"/>
    </xf>
    <xf numFmtId="178" fontId="15" fillId="0" borderId="27" xfId="2" applyNumberFormat="1" applyFont="1" applyBorder="1" applyAlignment="1">
      <alignment horizontal="center" vertical="center" wrapText="1"/>
    </xf>
    <xf numFmtId="0" fontId="2" fillId="0" borderId="27" xfId="0" applyFont="1" applyBorder="1" applyAlignment="1">
      <alignment horizontal="center" vertical="center" wrapText="1"/>
    </xf>
    <xf numFmtId="38" fontId="2" fillId="0" borderId="12" xfId="1" applyFont="1" applyBorder="1" applyAlignment="1" applyProtection="1">
      <alignment horizontal="right" vertical="center"/>
      <protection locked="0"/>
    </xf>
    <xf numFmtId="38" fontId="2" fillId="0" borderId="13" xfId="1" applyFont="1" applyBorder="1" applyAlignment="1" applyProtection="1">
      <alignment horizontal="right" vertical="center"/>
      <protection locked="0"/>
    </xf>
    <xf numFmtId="0" fontId="2" fillId="0" borderId="12" xfId="0" applyFont="1" applyBorder="1" applyAlignment="1">
      <alignment horizontal="right" vertical="center"/>
    </xf>
    <xf numFmtId="0" fontId="2" fillId="0" borderId="13" xfId="0" applyFont="1" applyBorder="1" applyAlignment="1">
      <alignment horizontal="right" vertical="center"/>
    </xf>
    <xf numFmtId="0" fontId="2" fillId="0" borderId="16" xfId="0" applyFont="1" applyBorder="1" applyAlignment="1">
      <alignment horizontal="left" vertical="center" shrinkToFit="1"/>
    </xf>
    <xf numFmtId="0" fontId="2" fillId="0" borderId="0" xfId="0" applyFont="1" applyBorder="1" applyAlignment="1">
      <alignment horizontal="left" vertical="center" shrinkToFit="1"/>
    </xf>
    <xf numFmtId="0" fontId="2" fillId="0" borderId="15" xfId="0" applyFont="1" applyBorder="1" applyAlignment="1">
      <alignment horizontal="left" vertical="center" shrinkToFit="1"/>
    </xf>
    <xf numFmtId="38" fontId="2" fillId="0" borderId="21" xfId="1" applyFont="1" applyBorder="1" applyAlignment="1" applyProtection="1">
      <alignment horizontal="right" vertical="center" indent="1"/>
      <protection hidden="1"/>
    </xf>
    <xf numFmtId="38" fontId="2" fillId="0" borderId="22" xfId="1" applyFont="1" applyBorder="1" applyAlignment="1" applyProtection="1">
      <alignment horizontal="right" vertical="center" indent="1"/>
      <protection hidden="1"/>
    </xf>
    <xf numFmtId="38" fontId="2" fillId="0" borderId="16" xfId="1" applyFont="1" applyBorder="1" applyAlignment="1" applyProtection="1">
      <alignment horizontal="right" vertical="center" indent="1"/>
      <protection hidden="1"/>
    </xf>
    <xf numFmtId="38" fontId="2" fillId="0" borderId="0" xfId="1" applyFont="1" applyBorder="1" applyAlignment="1" applyProtection="1">
      <alignment horizontal="right" vertical="center" indent="1"/>
      <protection hidden="1"/>
    </xf>
    <xf numFmtId="38" fontId="2" fillId="0" borderId="28" xfId="1" applyFont="1" applyBorder="1" applyAlignment="1" applyProtection="1">
      <alignment horizontal="right" vertical="center" indent="1"/>
      <protection locked="0"/>
    </xf>
    <xf numFmtId="38" fontId="2" fillId="0" borderId="2" xfId="1" applyFont="1" applyBorder="1" applyAlignment="1" applyProtection="1">
      <alignment horizontal="right" vertical="center" indent="1"/>
      <protection locked="0"/>
    </xf>
    <xf numFmtId="38" fontId="2" fillId="0" borderId="17" xfId="1" applyFont="1" applyBorder="1" applyAlignment="1" applyProtection="1">
      <alignment horizontal="right" vertical="center" indent="1"/>
      <protection locked="0"/>
    </xf>
    <xf numFmtId="38" fontId="2" fillId="0" borderId="18" xfId="1" applyFont="1" applyBorder="1" applyAlignment="1" applyProtection="1">
      <alignment horizontal="right" vertical="center" indent="1"/>
      <protection locked="0"/>
    </xf>
    <xf numFmtId="38" fontId="2" fillId="0" borderId="16" xfId="1" applyFont="1" applyBorder="1" applyAlignment="1" applyProtection="1">
      <alignment horizontal="right" vertical="center"/>
      <protection hidden="1"/>
    </xf>
    <xf numFmtId="38" fontId="2" fillId="0" borderId="0" xfId="1" applyFont="1" applyBorder="1" applyAlignment="1" applyProtection="1">
      <alignment horizontal="right" vertical="center"/>
      <protection hidden="1"/>
    </xf>
    <xf numFmtId="38" fontId="2" fillId="0" borderId="17" xfId="1" applyFont="1" applyBorder="1" applyAlignment="1" applyProtection="1">
      <alignment horizontal="right" vertical="center"/>
      <protection hidden="1"/>
    </xf>
    <xf numFmtId="38" fontId="2" fillId="0" borderId="18" xfId="1" applyFont="1" applyBorder="1" applyAlignment="1" applyProtection="1">
      <alignment horizontal="right" vertical="center"/>
      <protection hidden="1"/>
    </xf>
    <xf numFmtId="38" fontId="2" fillId="0" borderId="21" xfId="1" applyFont="1" applyBorder="1" applyAlignment="1" applyProtection="1">
      <alignment horizontal="right" vertical="center"/>
      <protection locked="0"/>
    </xf>
    <xf numFmtId="38" fontId="2" fillId="0" borderId="22" xfId="1" applyFont="1" applyBorder="1" applyAlignment="1" applyProtection="1">
      <alignment horizontal="right" vertical="center"/>
      <protection locked="0"/>
    </xf>
    <xf numFmtId="38" fontId="2" fillId="0" borderId="17" xfId="1" applyFont="1" applyBorder="1" applyAlignment="1" applyProtection="1">
      <alignment horizontal="right" vertical="center"/>
      <protection locked="0"/>
    </xf>
    <xf numFmtId="38" fontId="2" fillId="0" borderId="18" xfId="1" applyFont="1" applyBorder="1" applyAlignment="1" applyProtection="1">
      <alignment horizontal="right" vertical="center"/>
      <protection locked="0"/>
    </xf>
    <xf numFmtId="38" fontId="2" fillId="0" borderId="83" xfId="1" applyFont="1" applyBorder="1" applyAlignment="1" applyProtection="1">
      <alignment horizontal="right" vertical="center"/>
      <protection locked="0"/>
    </xf>
    <xf numFmtId="38" fontId="2" fillId="0" borderId="84" xfId="1" applyFont="1" applyBorder="1" applyAlignment="1" applyProtection="1">
      <alignment horizontal="right" vertical="center"/>
      <protection locked="0"/>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60" xfId="0" applyFont="1" applyBorder="1" applyAlignment="1">
      <alignment horizontal="right" vertical="center"/>
    </xf>
    <xf numFmtId="38" fontId="2" fillId="0" borderId="21" xfId="1" applyFont="1" applyBorder="1" applyAlignment="1" applyProtection="1">
      <alignment horizontal="right" vertical="center"/>
      <protection hidden="1"/>
    </xf>
    <xf numFmtId="38" fontId="2" fillId="0" borderId="22" xfId="1" applyFont="1" applyBorder="1" applyAlignment="1" applyProtection="1">
      <alignment horizontal="right" vertical="center"/>
      <protection hidden="1"/>
    </xf>
    <xf numFmtId="0" fontId="2" fillId="0" borderId="58" xfId="0" applyFont="1" applyBorder="1" applyAlignment="1">
      <alignment horizontal="right" vertical="center"/>
    </xf>
    <xf numFmtId="0" fontId="4" fillId="0" borderId="0" xfId="0" applyFont="1" applyAlignment="1">
      <alignment horizontal="center" vertical="center"/>
    </xf>
    <xf numFmtId="0" fontId="2" fillId="0" borderId="38" xfId="0" applyFont="1" applyBorder="1" applyAlignment="1" applyProtection="1">
      <alignment horizontal="left" vertical="top" wrapText="1"/>
      <protection locked="0"/>
    </xf>
    <xf numFmtId="0" fontId="2" fillId="0" borderId="0" xfId="0" applyFont="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2" fillId="0" borderId="79" xfId="0" applyFont="1" applyBorder="1" applyAlignment="1" applyProtection="1">
      <alignment horizontal="left" vertical="top" wrapText="1"/>
      <protection locked="0"/>
    </xf>
    <xf numFmtId="0" fontId="2" fillId="0" borderId="18"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16" xfId="0" applyFont="1" applyBorder="1" applyAlignment="1" applyProtection="1">
      <alignment horizontal="left" vertical="top" wrapText="1"/>
      <protection locked="0"/>
    </xf>
    <xf numFmtId="0" fontId="2" fillId="0" borderId="17" xfId="0" applyFont="1" applyBorder="1" applyAlignment="1" applyProtection="1">
      <alignment horizontal="left" vertical="top" wrapText="1"/>
      <protection locked="0"/>
    </xf>
    <xf numFmtId="0" fontId="2" fillId="0" borderId="58" xfId="0" applyFont="1" applyBorder="1" applyAlignment="1">
      <alignment horizontal="center" vertical="center"/>
    </xf>
    <xf numFmtId="0" fontId="2" fillId="0" borderId="23" xfId="0" applyFont="1" applyBorder="1" applyAlignment="1">
      <alignment horizontal="center" vertical="center"/>
    </xf>
    <xf numFmtId="0" fontId="2" fillId="0" borderId="60" xfId="0" applyFont="1" applyBorder="1" applyAlignment="1" applyProtection="1">
      <alignment horizontal="left" vertical="top" wrapText="1"/>
      <protection locked="0"/>
    </xf>
    <xf numFmtId="0" fontId="2" fillId="0" borderId="61" xfId="0" applyFont="1" applyBorder="1" applyAlignment="1" applyProtection="1">
      <alignment horizontal="left" vertical="top" wrapText="1"/>
      <protection locked="0"/>
    </xf>
    <xf numFmtId="0" fontId="2" fillId="0" borderId="39" xfId="0" applyFont="1" applyBorder="1" applyAlignment="1" applyProtection="1">
      <alignment horizontal="left" vertical="top" wrapText="1"/>
      <protection locked="0"/>
    </xf>
    <xf numFmtId="0" fontId="2" fillId="0" borderId="82" xfId="0" applyFont="1" applyBorder="1" applyAlignment="1" applyProtection="1">
      <alignment horizontal="left" vertical="top" wrapText="1"/>
      <protection locked="0"/>
    </xf>
    <xf numFmtId="0" fontId="2" fillId="0" borderId="21" xfId="0" applyFont="1" applyBorder="1" applyAlignment="1" applyProtection="1">
      <alignment horizontal="right" vertical="center"/>
      <protection locked="0"/>
    </xf>
    <xf numFmtId="0" fontId="2" fillId="0" borderId="22" xfId="0" applyFont="1" applyBorder="1" applyAlignment="1" applyProtection="1">
      <alignment horizontal="right" vertical="center"/>
      <protection locked="0"/>
    </xf>
    <xf numFmtId="0" fontId="2" fillId="0" borderId="23" xfId="0" applyFont="1" applyBorder="1" applyAlignment="1" applyProtection="1">
      <alignment horizontal="right" vertical="center"/>
      <protection locked="0"/>
    </xf>
    <xf numFmtId="0" fontId="2" fillId="0" borderId="47" xfId="0" applyFont="1" applyFill="1" applyBorder="1" applyAlignment="1" applyProtection="1">
      <alignment horizontal="right" vertical="center"/>
      <protection locked="0"/>
    </xf>
    <xf numFmtId="0" fontId="2" fillId="0" borderId="47" xfId="0" applyFont="1" applyBorder="1" applyAlignment="1" applyProtection="1">
      <alignment horizontal="right" vertical="center"/>
      <protection locked="0"/>
    </xf>
    <xf numFmtId="0" fontId="2" fillId="0" borderId="21"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12" fontId="2" fillId="0" borderId="21" xfId="0" applyNumberFormat="1" applyFont="1" applyBorder="1" applyAlignment="1" applyProtection="1">
      <alignment horizontal="center" vertical="center"/>
      <protection hidden="1"/>
    </xf>
    <xf numFmtId="0" fontId="2" fillId="0" borderId="22" xfId="0" applyFont="1" applyBorder="1" applyAlignment="1" applyProtection="1">
      <alignment horizontal="center" vertical="center"/>
      <protection hidden="1"/>
    </xf>
    <xf numFmtId="0" fontId="2" fillId="0" borderId="23" xfId="0" applyFont="1" applyBorder="1" applyAlignment="1" applyProtection="1">
      <alignment horizontal="center" vertical="center"/>
      <protection hidden="1"/>
    </xf>
    <xf numFmtId="12" fontId="2" fillId="0" borderId="0" xfId="0" applyNumberFormat="1" applyFont="1" applyBorder="1" applyAlignment="1">
      <alignment horizontal="center" vertical="center"/>
    </xf>
    <xf numFmtId="0" fontId="2" fillId="0" borderId="29" xfId="0" applyFont="1" applyBorder="1" applyAlignment="1" applyProtection="1">
      <alignment horizontal="center" vertical="center" shrinkToFit="1"/>
      <protection locked="0"/>
    </xf>
    <xf numFmtId="0" fontId="2" fillId="0" borderId="30" xfId="0" applyFont="1" applyBorder="1" applyAlignment="1" applyProtection="1">
      <alignment horizontal="center" vertical="center" shrinkToFit="1"/>
      <protection locked="0"/>
    </xf>
    <xf numFmtId="0" fontId="2" fillId="0" borderId="80" xfId="0" applyFont="1" applyBorder="1" applyAlignment="1" applyProtection="1">
      <alignment horizontal="center" vertical="center" shrinkToFit="1"/>
      <protection locked="0"/>
    </xf>
    <xf numFmtId="0" fontId="2" fillId="0" borderId="32" xfId="0" applyFont="1" applyBorder="1" applyAlignment="1" applyProtection="1">
      <alignment horizontal="center" vertical="center" shrinkToFit="1"/>
      <protection locked="0"/>
    </xf>
    <xf numFmtId="0" fontId="2" fillId="0" borderId="33" xfId="0" applyFont="1" applyBorder="1" applyAlignment="1" applyProtection="1">
      <alignment horizontal="center" vertical="center" shrinkToFit="1"/>
      <protection locked="0"/>
    </xf>
    <xf numFmtId="0" fontId="2" fillId="0" borderId="81" xfId="0" applyFont="1" applyBorder="1" applyAlignment="1" applyProtection="1">
      <alignment horizontal="center" vertical="center" shrinkToFit="1"/>
      <protection locked="0"/>
    </xf>
    <xf numFmtId="0" fontId="2" fillId="0" borderId="59" xfId="0" applyFont="1" applyBorder="1" applyAlignment="1">
      <alignment horizontal="center" vertical="center"/>
    </xf>
    <xf numFmtId="0" fontId="2" fillId="0" borderId="47" xfId="0" applyFont="1" applyBorder="1" applyAlignment="1" applyProtection="1">
      <alignment horizontal="center" vertical="center"/>
      <protection locked="0"/>
    </xf>
    <xf numFmtId="0" fontId="2" fillId="0" borderId="13"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5" xfId="0" applyFont="1" applyFill="1" applyBorder="1" applyAlignment="1" applyProtection="1">
      <alignment horizontal="center" vertical="center"/>
      <protection locked="0" hidden="1"/>
    </xf>
    <xf numFmtId="0" fontId="2" fillId="0" borderId="9" xfId="0" applyFont="1" applyFill="1" applyBorder="1" applyAlignment="1" applyProtection="1">
      <alignment horizontal="center" vertical="center"/>
      <protection locked="0" hidden="1"/>
    </xf>
    <xf numFmtId="49" fontId="2" fillId="0" borderId="2" xfId="0" applyNumberFormat="1" applyFont="1" applyFill="1" applyBorder="1" applyAlignment="1" applyProtection="1">
      <alignment horizontal="center" vertical="center"/>
      <protection locked="0" hidden="1"/>
    </xf>
    <xf numFmtId="0" fontId="2" fillId="0" borderId="2" xfId="0" applyFont="1" applyFill="1" applyBorder="1" applyAlignment="1" applyProtection="1">
      <alignment horizontal="center" vertical="center" shrinkToFit="1"/>
      <protection locked="0" hidden="1"/>
    </xf>
    <xf numFmtId="178" fontId="15" fillId="0" borderId="53" xfId="2" applyNumberFormat="1" applyFont="1" applyBorder="1" applyAlignment="1" applyProtection="1">
      <alignment horizontal="center" vertical="center"/>
      <protection locked="0" hidden="1"/>
    </xf>
    <xf numFmtId="178" fontId="15" fillId="0" borderId="54" xfId="2" applyNumberFormat="1" applyFont="1" applyBorder="1" applyAlignment="1" applyProtection="1">
      <alignment horizontal="center" vertical="center"/>
      <protection locked="0" hidden="1"/>
    </xf>
    <xf numFmtId="49" fontId="2" fillId="0" borderId="5" xfId="0" applyNumberFormat="1" applyFont="1" applyFill="1" applyBorder="1" applyAlignment="1" applyProtection="1">
      <alignment horizontal="left" vertical="center"/>
      <protection locked="0" hidden="1"/>
    </xf>
    <xf numFmtId="0" fontId="2" fillId="0" borderId="0" xfId="0" applyFont="1" applyFill="1" applyBorder="1" applyAlignment="1" applyProtection="1">
      <alignment horizontal="left" vertical="top" wrapText="1"/>
      <protection locked="0" hidden="1"/>
    </xf>
    <xf numFmtId="0" fontId="2" fillId="0" borderId="70" xfId="0" applyFont="1" applyFill="1" applyBorder="1" applyAlignment="1" applyProtection="1">
      <alignment horizontal="left" vertical="top" wrapText="1"/>
      <protection locked="0" hidden="1"/>
    </xf>
    <xf numFmtId="0" fontId="2" fillId="0" borderId="9" xfId="0" applyFont="1" applyFill="1" applyBorder="1" applyAlignment="1" applyProtection="1">
      <alignment horizontal="left" vertical="top" wrapText="1"/>
      <protection locked="0" hidden="1"/>
    </xf>
    <xf numFmtId="0" fontId="2" fillId="0" borderId="77" xfId="0" applyFont="1" applyFill="1" applyBorder="1" applyAlignment="1" applyProtection="1">
      <alignment horizontal="left" vertical="top" wrapText="1"/>
      <protection locked="0" hidden="1"/>
    </xf>
    <xf numFmtId="0" fontId="2" fillId="0" borderId="0" xfId="0" applyFont="1" applyFill="1" applyAlignment="1">
      <alignment horizontal="left" vertical="center" wrapText="1"/>
    </xf>
    <xf numFmtId="178" fontId="16" fillId="0" borderId="0" xfId="2" applyNumberFormat="1" applyFont="1" applyAlignment="1">
      <alignment horizontal="center" vertical="center"/>
    </xf>
    <xf numFmtId="178" fontId="15" fillId="0" borderId="0" xfId="2" applyNumberFormat="1" applyFont="1" applyAlignment="1">
      <alignment horizontal="center" vertical="center"/>
    </xf>
    <xf numFmtId="0" fontId="2" fillId="0" borderId="13"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0" borderId="19" xfId="0" applyFont="1" applyFill="1" applyBorder="1" applyAlignment="1">
      <alignment horizontal="left" vertical="top" wrapText="1"/>
    </xf>
    <xf numFmtId="0" fontId="2" fillId="0" borderId="18" xfId="0" applyFont="1" applyFill="1" applyBorder="1" applyAlignment="1">
      <alignment horizontal="center" vertical="center"/>
    </xf>
    <xf numFmtId="0" fontId="2" fillId="0" borderId="82" xfId="0" applyFont="1" applyFill="1" applyBorder="1" applyAlignment="1">
      <alignment horizontal="center" vertical="center"/>
    </xf>
    <xf numFmtId="0" fontId="2" fillId="0" borderId="45" xfId="0" applyFont="1" applyFill="1" applyBorder="1" applyAlignment="1">
      <alignment horizontal="left" vertical="top" wrapText="1"/>
    </xf>
    <xf numFmtId="0" fontId="2" fillId="0" borderId="63" xfId="0" applyFont="1" applyFill="1" applyBorder="1" applyAlignment="1">
      <alignment horizontal="left" vertical="top" wrapText="1"/>
    </xf>
    <xf numFmtId="0" fontId="2" fillId="0" borderId="38" xfId="0" applyFont="1" applyBorder="1" applyAlignment="1">
      <alignment horizontal="left" vertical="center" shrinkToFit="1"/>
    </xf>
    <xf numFmtId="38" fontId="2" fillId="0" borderId="12" xfId="1" applyFont="1" applyBorder="1" applyAlignment="1" applyProtection="1">
      <alignment horizontal="right" vertical="center"/>
      <protection hidden="1"/>
    </xf>
    <xf numFmtId="38" fontId="2" fillId="0" borderId="13" xfId="1" applyFont="1" applyBorder="1" applyAlignment="1" applyProtection="1">
      <alignment horizontal="right" vertical="center"/>
      <protection hidden="1"/>
    </xf>
    <xf numFmtId="38" fontId="2" fillId="0" borderId="62" xfId="1" applyFont="1" applyBorder="1" applyAlignment="1" applyProtection="1">
      <alignment horizontal="right" vertical="center"/>
      <protection hidden="1"/>
    </xf>
    <xf numFmtId="38" fontId="2" fillId="0" borderId="45" xfId="1" applyFont="1" applyBorder="1" applyAlignment="1" applyProtection="1">
      <alignment horizontal="right" vertical="center"/>
      <protection hidden="1"/>
    </xf>
    <xf numFmtId="0" fontId="2" fillId="0" borderId="58" xfId="0" applyFont="1" applyBorder="1" applyAlignment="1">
      <alignment horizontal="left" vertical="center" shrinkToFit="1"/>
    </xf>
    <xf numFmtId="0" fontId="2" fillId="0" borderId="22" xfId="0" applyFont="1" applyBorder="1" applyAlignment="1">
      <alignment horizontal="left" vertical="center" shrinkToFit="1"/>
    </xf>
    <xf numFmtId="0" fontId="2" fillId="0" borderId="23" xfId="0" applyFont="1" applyBorder="1" applyAlignment="1">
      <alignment horizontal="left" vertical="center" shrinkToFit="1"/>
    </xf>
    <xf numFmtId="0" fontId="2" fillId="0" borderId="8" xfId="0" applyFont="1" applyFill="1" applyBorder="1" applyAlignment="1" applyProtection="1">
      <alignment horizontal="left" vertical="top" wrapText="1"/>
      <protection locked="0" hidden="1"/>
    </xf>
    <xf numFmtId="0" fontId="2" fillId="0" borderId="11" xfId="0" applyFont="1" applyFill="1" applyBorder="1" applyAlignment="1" applyProtection="1">
      <alignment horizontal="left" vertical="top" wrapText="1"/>
      <protection locked="0" hidden="1"/>
    </xf>
    <xf numFmtId="0" fontId="2" fillId="0" borderId="54" xfId="0" applyFont="1" applyFill="1" applyBorder="1" applyAlignment="1" applyProtection="1">
      <alignment horizontal="right" vertical="center"/>
      <protection locked="0"/>
    </xf>
    <xf numFmtId="0" fontId="2" fillId="0" borderId="54" xfId="0" applyFont="1" applyBorder="1" applyAlignment="1" applyProtection="1">
      <alignment horizontal="right" vertical="center"/>
      <protection locked="0"/>
    </xf>
    <xf numFmtId="0" fontId="2" fillId="0" borderId="18" xfId="0" applyFont="1" applyBorder="1" applyAlignment="1" applyProtection="1">
      <alignment horizontal="right" vertical="center"/>
      <protection locked="0"/>
    </xf>
    <xf numFmtId="12" fontId="2" fillId="0" borderId="22" xfId="0" applyNumberFormat="1" applyFont="1" applyBorder="1" applyAlignment="1">
      <alignment horizontal="center" vertical="center"/>
    </xf>
    <xf numFmtId="12" fontId="2" fillId="0" borderId="18" xfId="0" applyNumberFormat="1" applyFont="1" applyBorder="1" applyAlignment="1" applyProtection="1">
      <alignment horizontal="center" vertical="center"/>
      <protection hidden="1"/>
    </xf>
    <xf numFmtId="0" fontId="2" fillId="0" borderId="18" xfId="0" applyFont="1" applyBorder="1" applyAlignment="1" applyProtection="1">
      <alignment horizontal="center" vertical="center"/>
      <protection hidden="1"/>
    </xf>
  </cellXfs>
  <cellStyles count="3">
    <cellStyle name="桁区切り" xfId="1" builtinId="6"/>
    <cellStyle name="標準" xfId="0" builtinId="0"/>
    <cellStyle name="標準 2" xfId="2" xr:uid="{00000000-0005-0000-0000-000002000000}"/>
  </cellStyles>
  <dxfs count="45">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9.9948118533890809E-2"/>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rgb="FFFFFF00"/>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ctrlProps/ctrlProp1.xml><?xml version="1.0" encoding="utf-8"?>
<formControlPr xmlns="http://schemas.microsoft.com/office/spreadsheetml/2009/9/main" objectType="Radio" firstButton="1" fmlaLink="$AN$36" lockText="1" noThreeD="1"/>
</file>

<file path=xl/ctrlProps/ctrlProp10.xml><?xml version="1.0" encoding="utf-8"?>
<formControlPr xmlns="http://schemas.microsoft.com/office/spreadsheetml/2009/9/main" objectType="CheckBox" fmlaLink="$AO$42" lockText="1" noThreeD="1"/>
</file>

<file path=xl/ctrlProps/ctrlProp11.xml><?xml version="1.0" encoding="utf-8"?>
<formControlPr xmlns="http://schemas.microsoft.com/office/spreadsheetml/2009/9/main" objectType="CheckBox" fmlaLink="$AN$43" lockText="1" noThreeD="1"/>
</file>

<file path=xl/ctrlProps/ctrlProp12.xml><?xml version="1.0" encoding="utf-8"?>
<formControlPr xmlns="http://schemas.microsoft.com/office/spreadsheetml/2009/9/main" objectType="CheckBox" fmlaLink="$AO$43" lockText="1" noThreeD="1"/>
</file>

<file path=xl/ctrlProps/ctrlProp13.xml><?xml version="1.0" encoding="utf-8"?>
<formControlPr xmlns="http://schemas.microsoft.com/office/spreadsheetml/2009/9/main" objectType="CheckBox" fmlaLink="$AN$44" lockText="1" noThreeD="1"/>
</file>

<file path=xl/ctrlProps/ctrlProp14.xml><?xml version="1.0" encoding="utf-8"?>
<formControlPr xmlns="http://schemas.microsoft.com/office/spreadsheetml/2009/9/main" objectType="CheckBox" fmlaLink="$AO$44" lockText="1" noThreeD="1"/>
</file>

<file path=xl/ctrlProps/ctrlProp15.xml><?xml version="1.0" encoding="utf-8"?>
<formControlPr xmlns="http://schemas.microsoft.com/office/spreadsheetml/2009/9/main" objectType="CheckBox" fmlaLink="$AP$44" lockText="1" noThreeD="1"/>
</file>

<file path=xl/ctrlProps/ctrlProp16.xml><?xml version="1.0" encoding="utf-8"?>
<formControlPr xmlns="http://schemas.microsoft.com/office/spreadsheetml/2009/9/main" objectType="CheckBox" fmlaLink="$AN$45"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CheckBox" fmlaLink="$AN$39"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fmlaLink="$AO$3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CheckBox" fmlaLink="$AO$45" lockText="1" noThreeD="1"/>
</file>

<file path=xl/ctrlProps/ctrlProp22.xml><?xml version="1.0" encoding="utf-8"?>
<formControlPr xmlns="http://schemas.microsoft.com/office/spreadsheetml/2009/9/main" objectType="CheckBox" fmlaLink="$AN$81" lockText="1" noThreeD="1"/>
</file>

<file path=xl/ctrlProps/ctrlProp23.xml><?xml version="1.0" encoding="utf-8"?>
<formControlPr xmlns="http://schemas.microsoft.com/office/spreadsheetml/2009/9/main" objectType="CheckBox" fmlaLink="$AN$82" lockText="1" noThreeD="1"/>
</file>

<file path=xl/ctrlProps/ctrlProp24.xml><?xml version="1.0" encoding="utf-8"?>
<formControlPr xmlns="http://schemas.microsoft.com/office/spreadsheetml/2009/9/main" objectType="CheckBox" fmlaLink="$AN$79" lockText="1" noThreeD="1"/>
</file>

<file path=xl/ctrlProps/ctrlProp25.xml><?xml version="1.0" encoding="utf-8"?>
<formControlPr xmlns="http://schemas.microsoft.com/office/spreadsheetml/2009/9/main" objectType="CheckBox" fmlaLink="$AN$80" lockText="1" noThreeD="1"/>
</file>

<file path=xl/ctrlProps/ctrlProp26.xml><?xml version="1.0" encoding="utf-8"?>
<formControlPr xmlns="http://schemas.microsoft.com/office/spreadsheetml/2009/9/main" objectType="CheckBox" fmlaLink="$AN$83" lockText="1" noThreeD="1"/>
</file>

<file path=xl/ctrlProps/ctrlProp27.xml><?xml version="1.0" encoding="utf-8"?>
<formControlPr xmlns="http://schemas.microsoft.com/office/spreadsheetml/2009/9/main" objectType="CheckBox" fmlaLink="$AN$84" lockText="1" noThreeD="1"/>
</file>

<file path=xl/ctrlProps/ctrlProp28.xml><?xml version="1.0" encoding="utf-8"?>
<formControlPr xmlns="http://schemas.microsoft.com/office/spreadsheetml/2009/9/main" objectType="CheckBox" fmlaLink="$AN$85" lockText="1" noThreeD="1"/>
</file>

<file path=xl/ctrlProps/ctrlProp29.xml><?xml version="1.0" encoding="utf-8"?>
<formControlPr xmlns="http://schemas.microsoft.com/office/spreadsheetml/2009/9/main" objectType="CheckBox" fmlaLink="$AN$86" lockText="1" noThreeD="1"/>
</file>

<file path=xl/ctrlProps/ctrlProp3.xml><?xml version="1.0" encoding="utf-8"?>
<formControlPr xmlns="http://schemas.microsoft.com/office/spreadsheetml/2009/9/main" objectType="CheckBox" fmlaLink="$AP$39" lockText="1" noThreeD="1"/>
</file>

<file path=xl/ctrlProps/ctrlProp30.xml><?xml version="1.0" encoding="utf-8"?>
<formControlPr xmlns="http://schemas.microsoft.com/office/spreadsheetml/2009/9/main" objectType="CheckBox" fmlaLink="$AN$87" lockText="1" noThreeD="1"/>
</file>

<file path=xl/ctrlProps/ctrlProp31.xml><?xml version="1.0" encoding="utf-8"?>
<formControlPr xmlns="http://schemas.microsoft.com/office/spreadsheetml/2009/9/main" objectType="CheckBox" fmlaLink="$AN$88" lockText="1" noThreeD="1"/>
</file>

<file path=xl/ctrlProps/ctrlProp32.xml><?xml version="1.0" encoding="utf-8"?>
<formControlPr xmlns="http://schemas.microsoft.com/office/spreadsheetml/2009/9/main" objectType="Radio" firstButton="1" fmlaLink="$AN$97"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CheckBox" fmlaLink="$AN$101" lockText="1" noThreeD="1"/>
</file>

<file path=xl/ctrlProps/ctrlProp36.xml><?xml version="1.0" encoding="utf-8"?>
<formControlPr xmlns="http://schemas.microsoft.com/office/spreadsheetml/2009/9/main" objectType="CheckBox" fmlaLink="$AN$102" lockText="1" noThreeD="1"/>
</file>

<file path=xl/ctrlProps/ctrlProp37.xml><?xml version="1.0" encoding="utf-8"?>
<formControlPr xmlns="http://schemas.microsoft.com/office/spreadsheetml/2009/9/main" objectType="CheckBox" fmlaLink="$AO$101" lockText="1" noThreeD="1"/>
</file>

<file path=xl/ctrlProps/ctrlProp38.xml><?xml version="1.0" encoding="utf-8"?>
<formControlPr xmlns="http://schemas.microsoft.com/office/spreadsheetml/2009/9/main" objectType="CheckBox" fmlaLink="$AO$102" lockText="1" noThreeD="1"/>
</file>

<file path=xl/ctrlProps/ctrlProp39.xml><?xml version="1.0" encoding="utf-8"?>
<formControlPr xmlns="http://schemas.microsoft.com/office/spreadsheetml/2009/9/main" objectType="Radio" firstButton="1" fmlaLink="$AN$119" lockText="1" noThreeD="1"/>
</file>

<file path=xl/ctrlProps/ctrlProp4.xml><?xml version="1.0" encoding="utf-8"?>
<formControlPr xmlns="http://schemas.microsoft.com/office/spreadsheetml/2009/9/main" objectType="CheckBox" fmlaLink="$AN$40"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firstButton="1" fmlaLink="$AN$115" lockText="1" noThreeD="1"/>
</file>

<file path=xl/ctrlProps/ctrlProp43.xml><?xml version="1.0" encoding="utf-8"?>
<formControlPr xmlns="http://schemas.microsoft.com/office/spreadsheetml/2009/9/main" objectType="Radio" firstButton="1" fmlaLink="$AN$116" lockText="1" noThreeD="1"/>
</file>

<file path=xl/ctrlProps/ctrlProp44.xml><?xml version="1.0" encoding="utf-8"?>
<formControlPr xmlns="http://schemas.microsoft.com/office/spreadsheetml/2009/9/main" objectType="Radio" firstButton="1" fmlaLink="$AN$117" lockText="1" noThreeD="1"/>
</file>

<file path=xl/ctrlProps/ctrlProp45.xml><?xml version="1.0" encoding="utf-8"?>
<formControlPr xmlns="http://schemas.microsoft.com/office/spreadsheetml/2009/9/main" objectType="Radio" firstButton="1" fmlaLink="$AN$118"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AO$40" lockText="1"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Radio" firstButton="1" fmlaLink="$AM$38" lockText="1" noThreeD="1"/>
</file>

<file path=xl/ctrlProps/ctrlProp58.xml><?xml version="1.0" encoding="utf-8"?>
<formControlPr xmlns="http://schemas.microsoft.com/office/spreadsheetml/2009/9/main" objectType="Radio" firstButton="1" fmlaLink="$AM$39" lockText="1" noThreeD="1"/>
</file>

<file path=xl/ctrlProps/ctrlProp59.xml><?xml version="1.0" encoding="utf-8"?>
<formControlPr xmlns="http://schemas.microsoft.com/office/spreadsheetml/2009/9/main" objectType="Radio" firstButton="1" fmlaLink="$AM$40" lockText="1" noThreeD="1"/>
</file>

<file path=xl/ctrlProps/ctrlProp6.xml><?xml version="1.0" encoding="utf-8"?>
<formControlPr xmlns="http://schemas.microsoft.com/office/spreadsheetml/2009/9/main" objectType="CheckBox" fmlaLink="$AP$40" lockText="1" noThreeD="1"/>
</file>

<file path=xl/ctrlProps/ctrlProp60.xml><?xml version="1.0" encoding="utf-8"?>
<formControlPr xmlns="http://schemas.microsoft.com/office/spreadsheetml/2009/9/main" objectType="Radio" firstButton="1" fmlaLink="$AM$41"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firstButton="1" fmlaLink="$AM$43"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fmlaLink="$AN$41"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firstButton="1" fmlaLink="$AM$45"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8.xml><?xml version="1.0" encoding="utf-8"?>
<formControlPr xmlns="http://schemas.microsoft.com/office/spreadsheetml/2009/9/main" objectType="CheckBox" fmlaLink="$AO$41" lockText="1" noThreeD="1"/>
</file>

<file path=xl/ctrlProps/ctrlProp9.xml><?xml version="1.0" encoding="utf-8"?>
<formControlPr xmlns="http://schemas.microsoft.com/office/spreadsheetml/2009/9/main" objectType="CheckBox" fmlaLink="$AN$4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34</xdr:row>
          <xdr:rowOff>133350</xdr:rowOff>
        </xdr:from>
        <xdr:to>
          <xdr:col>10</xdr:col>
          <xdr:colOff>104775</xdr:colOff>
          <xdr:row>36</xdr:row>
          <xdr:rowOff>28575</xdr:rowOff>
        </xdr:to>
        <xdr:sp macro="" textlink="">
          <xdr:nvSpPr>
            <xdr:cNvPr id="1109" name="Option Button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36</xdr:row>
          <xdr:rowOff>123825</xdr:rowOff>
        </xdr:from>
        <xdr:to>
          <xdr:col>10</xdr:col>
          <xdr:colOff>95250</xdr:colOff>
          <xdr:row>38</xdr:row>
          <xdr:rowOff>19050</xdr:rowOff>
        </xdr:to>
        <xdr:sp macro="" textlink="">
          <xdr:nvSpPr>
            <xdr:cNvPr id="1111" name="Option Button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37</xdr:row>
          <xdr:rowOff>133350</xdr:rowOff>
        </xdr:from>
        <xdr:to>
          <xdr:col>11</xdr:col>
          <xdr:colOff>95250</xdr:colOff>
          <xdr:row>39</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37</xdr:row>
          <xdr:rowOff>133350</xdr:rowOff>
        </xdr:from>
        <xdr:to>
          <xdr:col>20</xdr:col>
          <xdr:colOff>95250</xdr:colOff>
          <xdr:row>39</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37</xdr:row>
          <xdr:rowOff>133350</xdr:rowOff>
        </xdr:from>
        <xdr:to>
          <xdr:col>30</xdr:col>
          <xdr:colOff>95250</xdr:colOff>
          <xdr:row>39</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38</xdr:row>
          <xdr:rowOff>133350</xdr:rowOff>
        </xdr:from>
        <xdr:to>
          <xdr:col>11</xdr:col>
          <xdr:colOff>95250</xdr:colOff>
          <xdr:row>40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38</xdr:row>
          <xdr:rowOff>133350</xdr:rowOff>
        </xdr:from>
        <xdr:to>
          <xdr:col>20</xdr:col>
          <xdr:colOff>95250</xdr:colOff>
          <xdr:row>40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38</xdr:row>
          <xdr:rowOff>133350</xdr:rowOff>
        </xdr:from>
        <xdr:to>
          <xdr:col>30</xdr:col>
          <xdr:colOff>95250</xdr:colOff>
          <xdr:row>40</xdr:row>
          <xdr:rowOff>38100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39</xdr:row>
          <xdr:rowOff>133350</xdr:rowOff>
        </xdr:from>
        <xdr:to>
          <xdr:col>11</xdr:col>
          <xdr:colOff>95250</xdr:colOff>
          <xdr:row>41</xdr:row>
          <xdr:rowOff>38100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39</xdr:row>
          <xdr:rowOff>133350</xdr:rowOff>
        </xdr:from>
        <xdr:to>
          <xdr:col>20</xdr:col>
          <xdr:colOff>95250</xdr:colOff>
          <xdr:row>41</xdr:row>
          <xdr:rowOff>38100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40</xdr:row>
          <xdr:rowOff>133350</xdr:rowOff>
        </xdr:from>
        <xdr:to>
          <xdr:col>11</xdr:col>
          <xdr:colOff>95250</xdr:colOff>
          <xdr:row>42</xdr:row>
          <xdr:rowOff>38100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40</xdr:row>
          <xdr:rowOff>133350</xdr:rowOff>
        </xdr:from>
        <xdr:to>
          <xdr:col>26</xdr:col>
          <xdr:colOff>95250</xdr:colOff>
          <xdr:row>42</xdr:row>
          <xdr:rowOff>38100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41</xdr:row>
          <xdr:rowOff>133350</xdr:rowOff>
        </xdr:from>
        <xdr:to>
          <xdr:col>11</xdr:col>
          <xdr:colOff>95250</xdr:colOff>
          <xdr:row>43</xdr:row>
          <xdr:rowOff>38100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41</xdr:row>
          <xdr:rowOff>133350</xdr:rowOff>
        </xdr:from>
        <xdr:to>
          <xdr:col>20</xdr:col>
          <xdr:colOff>95250</xdr:colOff>
          <xdr:row>43</xdr:row>
          <xdr:rowOff>38100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42</xdr:row>
          <xdr:rowOff>133350</xdr:rowOff>
        </xdr:from>
        <xdr:to>
          <xdr:col>11</xdr:col>
          <xdr:colOff>95250</xdr:colOff>
          <xdr:row>44</xdr:row>
          <xdr:rowOff>38100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42</xdr:row>
          <xdr:rowOff>133350</xdr:rowOff>
        </xdr:from>
        <xdr:to>
          <xdr:col>20</xdr:col>
          <xdr:colOff>95250</xdr:colOff>
          <xdr:row>44</xdr:row>
          <xdr:rowOff>38100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42</xdr:row>
          <xdr:rowOff>133350</xdr:rowOff>
        </xdr:from>
        <xdr:to>
          <xdr:col>26</xdr:col>
          <xdr:colOff>95250</xdr:colOff>
          <xdr:row>44</xdr:row>
          <xdr:rowOff>38100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43</xdr:row>
          <xdr:rowOff>133350</xdr:rowOff>
        </xdr:from>
        <xdr:to>
          <xdr:col>11</xdr:col>
          <xdr:colOff>95250</xdr:colOff>
          <xdr:row>45</xdr:row>
          <xdr:rowOff>38100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43</xdr:row>
          <xdr:rowOff>133350</xdr:rowOff>
        </xdr:from>
        <xdr:to>
          <xdr:col>28</xdr:col>
          <xdr:colOff>95250</xdr:colOff>
          <xdr:row>45</xdr:row>
          <xdr:rowOff>38100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34</xdr:row>
          <xdr:rowOff>19050</xdr:rowOff>
        </xdr:from>
        <xdr:to>
          <xdr:col>11</xdr:col>
          <xdr:colOff>76200</xdr:colOff>
          <xdr:row>47</xdr:row>
          <xdr:rowOff>133350</xdr:rowOff>
        </xdr:to>
        <xdr:sp macro="" textlink="">
          <xdr:nvSpPr>
            <xdr:cNvPr id="1129" name="1(1)"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45</xdr:row>
          <xdr:rowOff>123825</xdr:rowOff>
        </xdr:from>
        <xdr:to>
          <xdr:col>10</xdr:col>
          <xdr:colOff>95250</xdr:colOff>
          <xdr:row>47</xdr:row>
          <xdr:rowOff>19050</xdr:rowOff>
        </xdr:to>
        <xdr:sp macro="" textlink="">
          <xdr:nvSpPr>
            <xdr:cNvPr id="1130" name="Option Button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77</xdr:row>
          <xdr:rowOff>123825</xdr:rowOff>
        </xdr:from>
        <xdr:to>
          <xdr:col>2</xdr:col>
          <xdr:colOff>95250</xdr:colOff>
          <xdr:row>79</xdr:row>
          <xdr:rowOff>28575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78</xdr:row>
          <xdr:rowOff>123825</xdr:rowOff>
        </xdr:from>
        <xdr:to>
          <xdr:col>2</xdr:col>
          <xdr:colOff>95250</xdr:colOff>
          <xdr:row>80</xdr:row>
          <xdr:rowOff>28575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79</xdr:row>
          <xdr:rowOff>123825</xdr:rowOff>
        </xdr:from>
        <xdr:to>
          <xdr:col>2</xdr:col>
          <xdr:colOff>95250</xdr:colOff>
          <xdr:row>81</xdr:row>
          <xdr:rowOff>28575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80</xdr:row>
          <xdr:rowOff>123825</xdr:rowOff>
        </xdr:from>
        <xdr:to>
          <xdr:col>2</xdr:col>
          <xdr:colOff>95250</xdr:colOff>
          <xdr:row>82</xdr:row>
          <xdr:rowOff>28575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81</xdr:row>
          <xdr:rowOff>123825</xdr:rowOff>
        </xdr:from>
        <xdr:to>
          <xdr:col>2</xdr:col>
          <xdr:colOff>95250</xdr:colOff>
          <xdr:row>83</xdr:row>
          <xdr:rowOff>28575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82</xdr:row>
          <xdr:rowOff>123825</xdr:rowOff>
        </xdr:from>
        <xdr:to>
          <xdr:col>2</xdr:col>
          <xdr:colOff>95250</xdr:colOff>
          <xdr:row>84</xdr:row>
          <xdr:rowOff>28575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83</xdr:row>
          <xdr:rowOff>123825</xdr:rowOff>
        </xdr:from>
        <xdr:to>
          <xdr:col>2</xdr:col>
          <xdr:colOff>95250</xdr:colOff>
          <xdr:row>85</xdr:row>
          <xdr:rowOff>28575</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84</xdr:row>
          <xdr:rowOff>123825</xdr:rowOff>
        </xdr:from>
        <xdr:to>
          <xdr:col>2</xdr:col>
          <xdr:colOff>95250</xdr:colOff>
          <xdr:row>86</xdr:row>
          <xdr:rowOff>28575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85</xdr:row>
          <xdr:rowOff>123825</xdr:rowOff>
        </xdr:from>
        <xdr:to>
          <xdr:col>2</xdr:col>
          <xdr:colOff>95250</xdr:colOff>
          <xdr:row>87</xdr:row>
          <xdr:rowOff>28575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86</xdr:row>
          <xdr:rowOff>123825</xdr:rowOff>
        </xdr:from>
        <xdr:to>
          <xdr:col>2</xdr:col>
          <xdr:colOff>95250</xdr:colOff>
          <xdr:row>88</xdr:row>
          <xdr:rowOff>28575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97</xdr:row>
          <xdr:rowOff>19050</xdr:rowOff>
        </xdr:from>
        <xdr:to>
          <xdr:col>5</xdr:col>
          <xdr:colOff>0</xdr:colOff>
          <xdr:row>98</xdr:row>
          <xdr:rowOff>9525</xdr:rowOff>
        </xdr:to>
        <xdr:sp macro="" textlink="">
          <xdr:nvSpPr>
            <xdr:cNvPr id="1143" name="Option Button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98</xdr:row>
          <xdr:rowOff>9525</xdr:rowOff>
        </xdr:from>
        <xdr:to>
          <xdr:col>5</xdr:col>
          <xdr:colOff>0</xdr:colOff>
          <xdr:row>99</xdr:row>
          <xdr:rowOff>0</xdr:rowOff>
        </xdr:to>
        <xdr:sp macro="" textlink="">
          <xdr:nvSpPr>
            <xdr:cNvPr id="1144" name="Option Button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96</xdr:row>
          <xdr:rowOff>95250</xdr:rowOff>
        </xdr:from>
        <xdr:to>
          <xdr:col>5</xdr:col>
          <xdr:colOff>114300</xdr:colOff>
          <xdr:row>99</xdr:row>
          <xdr:rowOff>85725</xdr:rowOff>
        </xdr:to>
        <xdr:sp macro="" textlink="">
          <xdr:nvSpPr>
            <xdr:cNvPr id="1145" name="4(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99</xdr:row>
          <xdr:rowOff>142875</xdr:rowOff>
        </xdr:from>
        <xdr:to>
          <xdr:col>2</xdr:col>
          <xdr:colOff>104775</xdr:colOff>
          <xdr:row>101</xdr:row>
          <xdr:rowOff>47625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100</xdr:row>
          <xdr:rowOff>142875</xdr:rowOff>
        </xdr:from>
        <xdr:to>
          <xdr:col>2</xdr:col>
          <xdr:colOff>104775</xdr:colOff>
          <xdr:row>102</xdr:row>
          <xdr:rowOff>47625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99</xdr:row>
          <xdr:rowOff>142875</xdr:rowOff>
        </xdr:from>
        <xdr:to>
          <xdr:col>19</xdr:col>
          <xdr:colOff>104775</xdr:colOff>
          <xdr:row>101</xdr:row>
          <xdr:rowOff>47625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100</xdr:row>
          <xdr:rowOff>142875</xdr:rowOff>
        </xdr:from>
        <xdr:to>
          <xdr:col>19</xdr:col>
          <xdr:colOff>104775</xdr:colOff>
          <xdr:row>102</xdr:row>
          <xdr:rowOff>47625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113</xdr:row>
          <xdr:rowOff>161925</xdr:rowOff>
        </xdr:from>
        <xdr:to>
          <xdr:col>22</xdr:col>
          <xdr:colOff>123825</xdr:colOff>
          <xdr:row>114</xdr:row>
          <xdr:rowOff>238125</xdr:rowOff>
        </xdr:to>
        <xdr:sp macro="" textlink="">
          <xdr:nvSpPr>
            <xdr:cNvPr id="1151" name="Option Button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114</xdr:row>
          <xdr:rowOff>257175</xdr:rowOff>
        </xdr:from>
        <xdr:to>
          <xdr:col>22</xdr:col>
          <xdr:colOff>123825</xdr:colOff>
          <xdr:row>115</xdr:row>
          <xdr:rowOff>238125</xdr:rowOff>
        </xdr:to>
        <xdr:sp macro="" textlink="">
          <xdr:nvSpPr>
            <xdr:cNvPr id="1152" name="Option Button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115</xdr:row>
          <xdr:rowOff>257175</xdr:rowOff>
        </xdr:from>
        <xdr:to>
          <xdr:col>22</xdr:col>
          <xdr:colOff>123825</xdr:colOff>
          <xdr:row>116</xdr:row>
          <xdr:rowOff>238125</xdr:rowOff>
        </xdr:to>
        <xdr:sp macro="" textlink="">
          <xdr:nvSpPr>
            <xdr:cNvPr id="1153" name="Option Button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117</xdr:row>
          <xdr:rowOff>0</xdr:rowOff>
        </xdr:from>
        <xdr:to>
          <xdr:col>22</xdr:col>
          <xdr:colOff>123825</xdr:colOff>
          <xdr:row>117</xdr:row>
          <xdr:rowOff>247650</xdr:rowOff>
        </xdr:to>
        <xdr:sp macro="" textlink="">
          <xdr:nvSpPr>
            <xdr:cNvPr id="1157" name="Option Button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118</xdr:row>
          <xdr:rowOff>152400</xdr:rowOff>
        </xdr:from>
        <xdr:to>
          <xdr:col>22</xdr:col>
          <xdr:colOff>123825</xdr:colOff>
          <xdr:row>120</xdr:row>
          <xdr:rowOff>57150</xdr:rowOff>
        </xdr:to>
        <xdr:sp macro="" textlink="">
          <xdr:nvSpPr>
            <xdr:cNvPr id="1158" name="Option Button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113</xdr:row>
          <xdr:rowOff>161925</xdr:rowOff>
        </xdr:from>
        <xdr:to>
          <xdr:col>30</xdr:col>
          <xdr:colOff>38100</xdr:colOff>
          <xdr:row>114</xdr:row>
          <xdr:rowOff>238125</xdr:rowOff>
        </xdr:to>
        <xdr:sp macro="" textlink="">
          <xdr:nvSpPr>
            <xdr:cNvPr id="1159" name="Option Button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114</xdr:row>
          <xdr:rowOff>257175</xdr:rowOff>
        </xdr:from>
        <xdr:to>
          <xdr:col>30</xdr:col>
          <xdr:colOff>38100</xdr:colOff>
          <xdr:row>115</xdr:row>
          <xdr:rowOff>238125</xdr:rowOff>
        </xdr:to>
        <xdr:sp macro="" textlink="">
          <xdr:nvSpPr>
            <xdr:cNvPr id="1160" name="Option Button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117</xdr:row>
          <xdr:rowOff>0</xdr:rowOff>
        </xdr:from>
        <xdr:to>
          <xdr:col>30</xdr:col>
          <xdr:colOff>38100</xdr:colOff>
          <xdr:row>117</xdr:row>
          <xdr:rowOff>247650</xdr:rowOff>
        </xdr:to>
        <xdr:sp macro="" textlink="">
          <xdr:nvSpPr>
            <xdr:cNvPr id="1164" name="Option Button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118</xdr:row>
          <xdr:rowOff>152400</xdr:rowOff>
        </xdr:from>
        <xdr:to>
          <xdr:col>30</xdr:col>
          <xdr:colOff>38100</xdr:colOff>
          <xdr:row>120</xdr:row>
          <xdr:rowOff>57150</xdr:rowOff>
        </xdr:to>
        <xdr:sp macro="" textlink="">
          <xdr:nvSpPr>
            <xdr:cNvPr id="1165" name="Option Button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115</xdr:row>
          <xdr:rowOff>257175</xdr:rowOff>
        </xdr:from>
        <xdr:to>
          <xdr:col>30</xdr:col>
          <xdr:colOff>38100</xdr:colOff>
          <xdr:row>116</xdr:row>
          <xdr:rowOff>238125</xdr:rowOff>
        </xdr:to>
        <xdr:sp macro="" textlink="">
          <xdr:nvSpPr>
            <xdr:cNvPr id="1166" name="Option Button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112</xdr:row>
          <xdr:rowOff>47625</xdr:rowOff>
        </xdr:from>
        <xdr:to>
          <xdr:col>32</xdr:col>
          <xdr:colOff>142875</xdr:colOff>
          <xdr:row>115</xdr:row>
          <xdr:rowOff>85725</xdr:rowOff>
        </xdr:to>
        <xdr:sp macro="" textlink="">
          <xdr:nvSpPr>
            <xdr:cNvPr id="1167" name="5(1)"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114</xdr:row>
          <xdr:rowOff>209550</xdr:rowOff>
        </xdr:from>
        <xdr:to>
          <xdr:col>32</xdr:col>
          <xdr:colOff>104775</xdr:colOff>
          <xdr:row>116</xdr:row>
          <xdr:rowOff>76200</xdr:rowOff>
        </xdr:to>
        <xdr:sp macro="" textlink="">
          <xdr:nvSpPr>
            <xdr:cNvPr id="1168" name="5(2)"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115</xdr:row>
          <xdr:rowOff>190500</xdr:rowOff>
        </xdr:from>
        <xdr:to>
          <xdr:col>34</xdr:col>
          <xdr:colOff>76200</xdr:colOff>
          <xdr:row>117</xdr:row>
          <xdr:rowOff>76200</xdr:rowOff>
        </xdr:to>
        <xdr:sp macro="" textlink="">
          <xdr:nvSpPr>
            <xdr:cNvPr id="1169" name="5(3)"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116</xdr:row>
          <xdr:rowOff>133350</xdr:rowOff>
        </xdr:from>
        <xdr:to>
          <xdr:col>32</xdr:col>
          <xdr:colOff>123825</xdr:colOff>
          <xdr:row>118</xdr:row>
          <xdr:rowOff>76200</xdr:rowOff>
        </xdr:to>
        <xdr:sp macro="" textlink="">
          <xdr:nvSpPr>
            <xdr:cNvPr id="1170" name="5(4)"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117</xdr:row>
          <xdr:rowOff>0</xdr:rowOff>
        </xdr:from>
        <xdr:to>
          <xdr:col>34</xdr:col>
          <xdr:colOff>66675</xdr:colOff>
          <xdr:row>119</xdr:row>
          <xdr:rowOff>123825</xdr:rowOff>
        </xdr:to>
        <xdr:sp macro="" textlink="">
          <xdr:nvSpPr>
            <xdr:cNvPr id="1171" name="5(5)"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118</xdr:row>
          <xdr:rowOff>66675</xdr:rowOff>
        </xdr:from>
        <xdr:to>
          <xdr:col>32</xdr:col>
          <xdr:colOff>19050</xdr:colOff>
          <xdr:row>120</xdr:row>
          <xdr:rowOff>152400</xdr:rowOff>
        </xdr:to>
        <xdr:sp macro="" textlink="">
          <xdr:nvSpPr>
            <xdr:cNvPr id="1172" name="5(6)"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104775</xdr:colOff>
          <xdr:row>51</xdr:row>
          <xdr:rowOff>123825</xdr:rowOff>
        </xdr:from>
        <xdr:to>
          <xdr:col>27</xdr:col>
          <xdr:colOff>123825</xdr:colOff>
          <xdr:row>53</xdr:row>
          <xdr:rowOff>95250</xdr:rowOff>
        </xdr:to>
        <xdr:sp macro="" textlink="">
          <xdr:nvSpPr>
            <xdr:cNvPr id="8196" name="Group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104775</xdr:colOff>
          <xdr:row>0</xdr:row>
          <xdr:rowOff>0</xdr:rowOff>
        </xdr:from>
        <xdr:to>
          <xdr:col>27</xdr:col>
          <xdr:colOff>123825</xdr:colOff>
          <xdr:row>2</xdr:row>
          <xdr:rowOff>161925</xdr:rowOff>
        </xdr:to>
        <xdr:sp macro="" textlink="">
          <xdr:nvSpPr>
            <xdr:cNvPr id="12289" name="Group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161925</xdr:colOff>
          <xdr:row>36</xdr:row>
          <xdr:rowOff>161925</xdr:rowOff>
        </xdr:from>
        <xdr:to>
          <xdr:col>22</xdr:col>
          <xdr:colOff>123825</xdr:colOff>
          <xdr:row>37</xdr:row>
          <xdr:rowOff>238125</xdr:rowOff>
        </xdr:to>
        <xdr:sp macro="" textlink="">
          <xdr:nvSpPr>
            <xdr:cNvPr id="5174" name="Option Button 54" hidden="1">
              <a:extLst>
                <a:ext uri="{63B3BB69-23CF-44E3-9099-C40C66FF867C}">
                  <a14:compatExt spid="_x0000_s5174"/>
                </a:ext>
                <a:ext uri="{FF2B5EF4-FFF2-40B4-BE49-F238E27FC236}">
                  <a16:creationId xmlns:a16="http://schemas.microsoft.com/office/drawing/2014/main" id="{00000000-0008-0000-03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37</xdr:row>
          <xdr:rowOff>257175</xdr:rowOff>
        </xdr:from>
        <xdr:to>
          <xdr:col>22</xdr:col>
          <xdr:colOff>123825</xdr:colOff>
          <xdr:row>38</xdr:row>
          <xdr:rowOff>238125</xdr:rowOff>
        </xdr:to>
        <xdr:sp macro="" textlink="">
          <xdr:nvSpPr>
            <xdr:cNvPr id="5175" name="Option Button 55" hidden="1">
              <a:extLst>
                <a:ext uri="{63B3BB69-23CF-44E3-9099-C40C66FF867C}">
                  <a14:compatExt spid="_x0000_s5175"/>
                </a:ext>
                <a:ext uri="{FF2B5EF4-FFF2-40B4-BE49-F238E27FC236}">
                  <a16:creationId xmlns:a16="http://schemas.microsoft.com/office/drawing/2014/main" id="{00000000-0008-0000-03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38</xdr:row>
          <xdr:rowOff>257175</xdr:rowOff>
        </xdr:from>
        <xdr:to>
          <xdr:col>22</xdr:col>
          <xdr:colOff>123825</xdr:colOff>
          <xdr:row>39</xdr:row>
          <xdr:rowOff>238125</xdr:rowOff>
        </xdr:to>
        <xdr:sp macro="" textlink="">
          <xdr:nvSpPr>
            <xdr:cNvPr id="5176" name="Option Button 56" hidden="1">
              <a:extLst>
                <a:ext uri="{63B3BB69-23CF-44E3-9099-C40C66FF867C}">
                  <a14:compatExt spid="_x0000_s5176"/>
                </a:ext>
                <a:ext uri="{FF2B5EF4-FFF2-40B4-BE49-F238E27FC236}">
                  <a16:creationId xmlns:a16="http://schemas.microsoft.com/office/drawing/2014/main" id="{00000000-0008-0000-03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40</xdr:row>
          <xdr:rowOff>0</xdr:rowOff>
        </xdr:from>
        <xdr:to>
          <xdr:col>22</xdr:col>
          <xdr:colOff>123825</xdr:colOff>
          <xdr:row>40</xdr:row>
          <xdr:rowOff>247650</xdr:rowOff>
        </xdr:to>
        <xdr:sp macro="" textlink="">
          <xdr:nvSpPr>
            <xdr:cNvPr id="5178" name="Option Button 58" hidden="1">
              <a:extLst>
                <a:ext uri="{63B3BB69-23CF-44E3-9099-C40C66FF867C}">
                  <a14:compatExt spid="_x0000_s5178"/>
                </a:ext>
                <a:ext uri="{FF2B5EF4-FFF2-40B4-BE49-F238E27FC236}">
                  <a16:creationId xmlns:a16="http://schemas.microsoft.com/office/drawing/2014/main" id="{00000000-0008-0000-03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37</xdr:row>
          <xdr:rowOff>0</xdr:rowOff>
        </xdr:from>
        <xdr:to>
          <xdr:col>29</xdr:col>
          <xdr:colOff>123825</xdr:colOff>
          <xdr:row>37</xdr:row>
          <xdr:rowOff>247650</xdr:rowOff>
        </xdr:to>
        <xdr:sp macro="" textlink="">
          <xdr:nvSpPr>
            <xdr:cNvPr id="5179" name="Option Button 59" hidden="1">
              <a:extLst>
                <a:ext uri="{63B3BB69-23CF-44E3-9099-C40C66FF867C}">
                  <a14:compatExt spid="_x0000_s5179"/>
                </a:ext>
                <a:ext uri="{FF2B5EF4-FFF2-40B4-BE49-F238E27FC236}">
                  <a16:creationId xmlns:a16="http://schemas.microsoft.com/office/drawing/2014/main" id="{00000000-0008-0000-03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37</xdr:row>
          <xdr:rowOff>257175</xdr:rowOff>
        </xdr:from>
        <xdr:to>
          <xdr:col>29</xdr:col>
          <xdr:colOff>123825</xdr:colOff>
          <xdr:row>38</xdr:row>
          <xdr:rowOff>238125</xdr:rowOff>
        </xdr:to>
        <xdr:sp macro="" textlink="">
          <xdr:nvSpPr>
            <xdr:cNvPr id="5180" name="Option Button 60" hidden="1">
              <a:extLst>
                <a:ext uri="{63B3BB69-23CF-44E3-9099-C40C66FF867C}">
                  <a14:compatExt spid="_x0000_s5180"/>
                </a:ext>
                <a:ext uri="{FF2B5EF4-FFF2-40B4-BE49-F238E27FC236}">
                  <a16:creationId xmlns:a16="http://schemas.microsoft.com/office/drawing/2014/main" id="{00000000-0008-0000-03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40</xdr:row>
          <xdr:rowOff>0</xdr:rowOff>
        </xdr:from>
        <xdr:to>
          <xdr:col>29</xdr:col>
          <xdr:colOff>123825</xdr:colOff>
          <xdr:row>40</xdr:row>
          <xdr:rowOff>247650</xdr:rowOff>
        </xdr:to>
        <xdr:sp macro="" textlink="">
          <xdr:nvSpPr>
            <xdr:cNvPr id="5182" name="Option Button 62" hidden="1">
              <a:extLst>
                <a:ext uri="{63B3BB69-23CF-44E3-9099-C40C66FF867C}">
                  <a14:compatExt spid="_x0000_s5182"/>
                </a:ext>
                <a:ext uri="{FF2B5EF4-FFF2-40B4-BE49-F238E27FC236}">
                  <a16:creationId xmlns:a16="http://schemas.microsoft.com/office/drawing/2014/main" id="{00000000-0008-0000-03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38</xdr:row>
          <xdr:rowOff>257175</xdr:rowOff>
        </xdr:from>
        <xdr:to>
          <xdr:col>29</xdr:col>
          <xdr:colOff>123825</xdr:colOff>
          <xdr:row>39</xdr:row>
          <xdr:rowOff>238125</xdr:rowOff>
        </xdr:to>
        <xdr:sp macro="" textlink="">
          <xdr:nvSpPr>
            <xdr:cNvPr id="5183" name="Option Button 63" hidden="1">
              <a:extLst>
                <a:ext uri="{63B3BB69-23CF-44E3-9099-C40C66FF867C}">
                  <a14:compatExt spid="_x0000_s5183"/>
                </a:ext>
                <a:ext uri="{FF2B5EF4-FFF2-40B4-BE49-F238E27FC236}">
                  <a16:creationId xmlns:a16="http://schemas.microsoft.com/office/drawing/2014/main" id="{00000000-0008-0000-03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41</xdr:row>
          <xdr:rowOff>142875</xdr:rowOff>
        </xdr:from>
        <xdr:to>
          <xdr:col>22</xdr:col>
          <xdr:colOff>123825</xdr:colOff>
          <xdr:row>43</xdr:row>
          <xdr:rowOff>47625</xdr:rowOff>
        </xdr:to>
        <xdr:sp macro="" textlink="">
          <xdr:nvSpPr>
            <xdr:cNvPr id="5185" name="Option Button 65" hidden="1">
              <a:extLst>
                <a:ext uri="{63B3BB69-23CF-44E3-9099-C40C66FF867C}">
                  <a14:compatExt spid="_x0000_s5185"/>
                </a:ext>
                <a:ext uri="{FF2B5EF4-FFF2-40B4-BE49-F238E27FC236}">
                  <a16:creationId xmlns:a16="http://schemas.microsoft.com/office/drawing/2014/main" id="{00000000-0008-0000-03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41</xdr:row>
          <xdr:rowOff>123825</xdr:rowOff>
        </xdr:from>
        <xdr:to>
          <xdr:col>29</xdr:col>
          <xdr:colOff>123825</xdr:colOff>
          <xdr:row>43</xdr:row>
          <xdr:rowOff>28575</xdr:rowOff>
        </xdr:to>
        <xdr:sp macro="" textlink="">
          <xdr:nvSpPr>
            <xdr:cNvPr id="5186" name="Option Button 66" hidden="1">
              <a:extLst>
                <a:ext uri="{63B3BB69-23CF-44E3-9099-C40C66FF867C}">
                  <a14:compatExt spid="_x0000_s5186"/>
                </a:ext>
                <a:ext uri="{FF2B5EF4-FFF2-40B4-BE49-F238E27FC236}">
                  <a16:creationId xmlns:a16="http://schemas.microsoft.com/office/drawing/2014/main" id="{00000000-0008-0000-03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35</xdr:row>
          <xdr:rowOff>142875</xdr:rowOff>
        </xdr:from>
        <xdr:to>
          <xdr:col>32</xdr:col>
          <xdr:colOff>38100</xdr:colOff>
          <xdr:row>37</xdr:row>
          <xdr:rowOff>257175</xdr:rowOff>
        </xdr:to>
        <xdr:sp macro="" textlink="">
          <xdr:nvSpPr>
            <xdr:cNvPr id="5189" name="(1)" hidden="1">
              <a:extLst>
                <a:ext uri="{63B3BB69-23CF-44E3-9099-C40C66FF867C}">
                  <a14:compatExt spid="_x0000_s5189"/>
                </a:ext>
                <a:ext uri="{FF2B5EF4-FFF2-40B4-BE49-F238E27FC236}">
                  <a16:creationId xmlns:a16="http://schemas.microsoft.com/office/drawing/2014/main" id="{00000000-0008-0000-0300-00004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37</xdr:row>
          <xdr:rowOff>257175</xdr:rowOff>
        </xdr:from>
        <xdr:to>
          <xdr:col>33</xdr:col>
          <xdr:colOff>19050</xdr:colOff>
          <xdr:row>39</xdr:row>
          <xdr:rowOff>9525</xdr:rowOff>
        </xdr:to>
        <xdr:sp macro="" textlink="">
          <xdr:nvSpPr>
            <xdr:cNvPr id="5190" name="(2)" hidden="1">
              <a:extLst>
                <a:ext uri="{63B3BB69-23CF-44E3-9099-C40C66FF867C}">
                  <a14:compatExt spid="_x0000_s5190"/>
                </a:ext>
                <a:ext uri="{FF2B5EF4-FFF2-40B4-BE49-F238E27FC236}">
                  <a16:creationId xmlns:a16="http://schemas.microsoft.com/office/drawing/2014/main" id="{00000000-0008-0000-0300-00004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39</xdr:row>
          <xdr:rowOff>0</xdr:rowOff>
        </xdr:from>
        <xdr:to>
          <xdr:col>33</xdr:col>
          <xdr:colOff>38100</xdr:colOff>
          <xdr:row>40</xdr:row>
          <xdr:rowOff>19050</xdr:rowOff>
        </xdr:to>
        <xdr:sp macro="" textlink="">
          <xdr:nvSpPr>
            <xdr:cNvPr id="5191" name="(3)" hidden="1">
              <a:extLst>
                <a:ext uri="{63B3BB69-23CF-44E3-9099-C40C66FF867C}">
                  <a14:compatExt spid="_x0000_s5191"/>
                </a:ext>
                <a:ext uri="{FF2B5EF4-FFF2-40B4-BE49-F238E27FC236}">
                  <a16:creationId xmlns:a16="http://schemas.microsoft.com/office/drawing/2014/main" id="{00000000-0008-0000-0300-00004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39</xdr:row>
          <xdr:rowOff>257175</xdr:rowOff>
        </xdr:from>
        <xdr:to>
          <xdr:col>32</xdr:col>
          <xdr:colOff>57150</xdr:colOff>
          <xdr:row>41</xdr:row>
          <xdr:rowOff>9525</xdr:rowOff>
        </xdr:to>
        <xdr:sp macro="" textlink="">
          <xdr:nvSpPr>
            <xdr:cNvPr id="5192" name="(4)" hidden="1">
              <a:extLst>
                <a:ext uri="{63B3BB69-23CF-44E3-9099-C40C66FF867C}">
                  <a14:compatExt spid="_x0000_s5192"/>
                </a:ext>
                <a:ext uri="{FF2B5EF4-FFF2-40B4-BE49-F238E27FC236}">
                  <a16:creationId xmlns:a16="http://schemas.microsoft.com/office/drawing/2014/main" id="{00000000-0008-0000-0300-00004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40</xdr:row>
          <xdr:rowOff>0</xdr:rowOff>
        </xdr:from>
        <xdr:to>
          <xdr:col>33</xdr:col>
          <xdr:colOff>76200</xdr:colOff>
          <xdr:row>41</xdr:row>
          <xdr:rowOff>19050</xdr:rowOff>
        </xdr:to>
        <xdr:sp macro="" textlink="">
          <xdr:nvSpPr>
            <xdr:cNvPr id="5193" name="(5)" hidden="1">
              <a:extLst>
                <a:ext uri="{63B3BB69-23CF-44E3-9099-C40C66FF867C}">
                  <a14:compatExt spid="_x0000_s5193"/>
                </a:ext>
                <a:ext uri="{FF2B5EF4-FFF2-40B4-BE49-F238E27FC236}">
                  <a16:creationId xmlns:a16="http://schemas.microsoft.com/office/drawing/2014/main" id="{00000000-0008-0000-0300-00004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41</xdr:row>
          <xdr:rowOff>95250</xdr:rowOff>
        </xdr:from>
        <xdr:to>
          <xdr:col>32</xdr:col>
          <xdr:colOff>114300</xdr:colOff>
          <xdr:row>43</xdr:row>
          <xdr:rowOff>85725</xdr:rowOff>
        </xdr:to>
        <xdr:sp macro="" textlink="">
          <xdr:nvSpPr>
            <xdr:cNvPr id="5195" name="(6)" hidden="1">
              <a:extLst>
                <a:ext uri="{63B3BB69-23CF-44E3-9099-C40C66FF867C}">
                  <a14:compatExt spid="_x0000_s5195"/>
                </a:ext>
                <a:ext uri="{FF2B5EF4-FFF2-40B4-BE49-F238E27FC236}">
                  <a16:creationId xmlns:a16="http://schemas.microsoft.com/office/drawing/2014/main" id="{00000000-0008-0000-0300-00004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43</xdr:row>
          <xdr:rowOff>152400</xdr:rowOff>
        </xdr:from>
        <xdr:to>
          <xdr:col>23</xdr:col>
          <xdr:colOff>57150</xdr:colOff>
          <xdr:row>46</xdr:row>
          <xdr:rowOff>95250</xdr:rowOff>
        </xdr:to>
        <xdr:sp macro="" textlink="">
          <xdr:nvSpPr>
            <xdr:cNvPr id="5196" name="(7)" hidden="1">
              <a:extLst>
                <a:ext uri="{63B3BB69-23CF-44E3-9099-C40C66FF867C}">
                  <a14:compatExt spid="_x0000_s5196"/>
                </a:ext>
                <a:ext uri="{FF2B5EF4-FFF2-40B4-BE49-F238E27FC236}">
                  <a16:creationId xmlns:a16="http://schemas.microsoft.com/office/drawing/2014/main" id="{00000000-0008-0000-0300-00004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44</xdr:row>
          <xdr:rowOff>19050</xdr:rowOff>
        </xdr:from>
        <xdr:to>
          <xdr:col>22</xdr:col>
          <xdr:colOff>123825</xdr:colOff>
          <xdr:row>45</xdr:row>
          <xdr:rowOff>0</xdr:rowOff>
        </xdr:to>
        <xdr:sp macro="" textlink="">
          <xdr:nvSpPr>
            <xdr:cNvPr id="5197" name="Option Button 77" hidden="1">
              <a:extLst>
                <a:ext uri="{63B3BB69-23CF-44E3-9099-C40C66FF867C}">
                  <a14:compatExt spid="_x0000_s5197"/>
                </a:ext>
                <a:ext uri="{FF2B5EF4-FFF2-40B4-BE49-F238E27FC236}">
                  <a16:creationId xmlns:a16="http://schemas.microsoft.com/office/drawing/2014/main" id="{00000000-0008-0000-03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45</xdr:row>
          <xdr:rowOff>19050</xdr:rowOff>
        </xdr:from>
        <xdr:to>
          <xdr:col>22</xdr:col>
          <xdr:colOff>123825</xdr:colOff>
          <xdr:row>46</xdr:row>
          <xdr:rowOff>0</xdr:rowOff>
        </xdr:to>
        <xdr:sp macro="" textlink="">
          <xdr:nvSpPr>
            <xdr:cNvPr id="5198" name="Option Button 78" hidden="1">
              <a:extLst>
                <a:ext uri="{63B3BB69-23CF-44E3-9099-C40C66FF867C}">
                  <a14:compatExt spid="_x0000_s5198"/>
                </a:ext>
                <a:ext uri="{FF2B5EF4-FFF2-40B4-BE49-F238E27FC236}">
                  <a16:creationId xmlns:a16="http://schemas.microsoft.com/office/drawing/2014/main" id="{00000000-0008-0000-0300-00004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104775</xdr:colOff>
          <xdr:row>88</xdr:row>
          <xdr:rowOff>123825</xdr:rowOff>
        </xdr:from>
        <xdr:to>
          <xdr:col>27</xdr:col>
          <xdr:colOff>123825</xdr:colOff>
          <xdr:row>91</xdr:row>
          <xdr:rowOff>19050</xdr:rowOff>
        </xdr:to>
        <xdr:sp macro="" textlink="">
          <xdr:nvSpPr>
            <xdr:cNvPr id="6149" name="Group Box 5" hidden="1">
              <a:extLst>
                <a:ext uri="{63B3BB69-23CF-44E3-9099-C40C66FF867C}">
                  <a14:compatExt spid="_x0000_s6149"/>
                </a:ext>
                <a:ext uri="{FF2B5EF4-FFF2-40B4-BE49-F238E27FC236}">
                  <a16:creationId xmlns:a16="http://schemas.microsoft.com/office/drawing/2014/main" id="{00000000-0008-0000-0400-000005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87</xdr:row>
          <xdr:rowOff>228600</xdr:rowOff>
        </xdr:from>
        <xdr:to>
          <xdr:col>30</xdr:col>
          <xdr:colOff>123825</xdr:colOff>
          <xdr:row>91</xdr:row>
          <xdr:rowOff>85725</xdr:rowOff>
        </xdr:to>
        <xdr:sp macro="" textlink="">
          <xdr:nvSpPr>
            <xdr:cNvPr id="6163" name="(9)" hidden="1">
              <a:extLst>
                <a:ext uri="{63B3BB69-23CF-44E3-9099-C40C66FF867C}">
                  <a14:compatExt spid="_x0000_s6163"/>
                </a:ext>
                <a:ext uri="{FF2B5EF4-FFF2-40B4-BE49-F238E27FC236}">
                  <a16:creationId xmlns:a16="http://schemas.microsoft.com/office/drawing/2014/main" id="{00000000-0008-0000-0400-000013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50" Type="http://schemas.openxmlformats.org/officeDocument/2006/relationships/ctrlProp" Target="../ctrlProps/ctrlProp47.xml" />
  <Relationship Id="rId55" Type="http://schemas.openxmlformats.org/officeDocument/2006/relationships/ctrlProp" Target="../ctrlProps/ctrlProp52.xml" />
  <Relationship Id="rId7" Type="http://schemas.openxmlformats.org/officeDocument/2006/relationships/ctrlProp" Target="../ctrlProps/ctrlProp4.xml" />
  <Relationship Id="rId2" Type="http://schemas.openxmlformats.org/officeDocument/2006/relationships/drawing" Target="../drawings/drawing1.xml" />
  <Relationship Id="rId16" Type="http://schemas.openxmlformats.org/officeDocument/2006/relationships/ctrlProp" Target="../ctrlProps/ctrlProp13.xml" />
  <Relationship Id="rId29" Type="http://schemas.openxmlformats.org/officeDocument/2006/relationships/ctrlProp" Target="../ctrlProps/ctrlProp26.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3" Type="http://schemas.openxmlformats.org/officeDocument/2006/relationships/ctrlProp" Target="../ctrlProps/ctrlProp50.xml" />
  <Relationship Id="rId58" Type="http://schemas.openxmlformats.org/officeDocument/2006/relationships/comments" Target="../comments1.xml" />
  <Relationship Id="rId5" Type="http://schemas.openxmlformats.org/officeDocument/2006/relationships/ctrlProp" Target="../ctrlProps/ctrlProp2.xml" />
  <Relationship Id="rId19" Type="http://schemas.openxmlformats.org/officeDocument/2006/relationships/ctrlProp" Target="../ctrlProps/ctrlProp16.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trlProp" Target="../ctrlProps/ctrlProp45.xml" />
  <Relationship Id="rId56" Type="http://schemas.openxmlformats.org/officeDocument/2006/relationships/ctrlProp" Target="../ctrlProps/ctrlProp53.xml" />
  <Relationship Id="rId8" Type="http://schemas.openxmlformats.org/officeDocument/2006/relationships/ctrlProp" Target="../ctrlProps/ctrlProp5.xml" />
  <Relationship Id="rId51" Type="http://schemas.openxmlformats.org/officeDocument/2006/relationships/ctrlProp" Target="../ctrlProps/ctrlProp48.xml" />
  <Relationship Id="rId3" Type="http://schemas.openxmlformats.org/officeDocument/2006/relationships/vmlDrawing" Target="../drawings/vmlDrawing1.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 Id="rId54" Type="http://schemas.openxmlformats.org/officeDocument/2006/relationships/ctrlProp" Target="../ctrlProps/ctrlProp51.xml" />
  <Relationship Id="rId1" Type="http://schemas.openxmlformats.org/officeDocument/2006/relationships/printerSettings" Target="../printerSettings/printerSettings1.bin" />
  <Relationship Id="rId6" Type="http://schemas.openxmlformats.org/officeDocument/2006/relationships/ctrlProp" Target="../ctrlProps/ctrlProp3.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49" Type="http://schemas.openxmlformats.org/officeDocument/2006/relationships/ctrlProp" Target="../ctrlProps/ctrlProp46.xml" />
  <Relationship Id="rId57" Type="http://schemas.openxmlformats.org/officeDocument/2006/relationships/ctrlProp" Target="../ctrlProps/ctrlProp54.xml" />
  <Relationship Id="rId10" Type="http://schemas.openxmlformats.org/officeDocument/2006/relationships/ctrlProp" Target="../ctrlProps/ctrlProp7.xml" />
  <Relationship Id="rId31" Type="http://schemas.openxmlformats.org/officeDocument/2006/relationships/ctrlProp" Target="../ctrlProps/ctrlProp28.xml" />
  <Relationship Id="rId44" Type="http://schemas.openxmlformats.org/officeDocument/2006/relationships/ctrlProp" Target="../ctrlProps/ctrlProp41.xml" />
  <Relationship Id="rId52" Type="http://schemas.openxmlformats.org/officeDocument/2006/relationships/ctrlProp" Target="../ctrlProps/ctrlProp49.xml" />
</Relationships>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2.xml" />
  <Relationship Id="rId1" Type="http://schemas.openxmlformats.org/officeDocument/2006/relationships/printerSettings" Target="../printerSettings/printerSettings2.bin" />
  <Relationship Id="rId5" Type="http://schemas.openxmlformats.org/officeDocument/2006/relationships/comments" Target="../comments2.xml" />
  <Relationship Id="rId4" Type="http://schemas.openxmlformats.org/officeDocument/2006/relationships/ctrlProp" Target="../ctrlProps/ctrlProp55.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1" Type="http://schemas.openxmlformats.org/officeDocument/2006/relationships/printerSettings" Target="../printerSettings/printerSettings3.bin" />
  <Relationship Id="rId4" Type="http://schemas.openxmlformats.org/officeDocument/2006/relationships/ctrlProp" Target="../ctrlProps/ctrlProp56.xml" />
</Relationships>
</file>

<file path=xl/worksheets/_rels/sheet4.xml.rels>&#65279;<?xml version="1.0" encoding="utf-8" standalone="yes"?>
<Relationships xmlns="http://schemas.openxmlformats.org/package/2006/relationships">
  <Relationship Id="rId8" Type="http://schemas.openxmlformats.org/officeDocument/2006/relationships/ctrlProp" Target="../ctrlProps/ctrlProp61.xml" />
  <Relationship Id="rId13" Type="http://schemas.openxmlformats.org/officeDocument/2006/relationships/ctrlProp" Target="../ctrlProps/ctrlProp66.xml" />
  <Relationship Id="rId18" Type="http://schemas.openxmlformats.org/officeDocument/2006/relationships/ctrlProp" Target="../ctrlProps/ctrlProp71.xml" />
  <Relationship Id="rId3" Type="http://schemas.openxmlformats.org/officeDocument/2006/relationships/vmlDrawing" Target="../drawings/vmlDrawing4.vml" />
  <Relationship Id="rId21" Type="http://schemas.openxmlformats.org/officeDocument/2006/relationships/ctrlProp" Target="../ctrlProps/ctrlProp74.xml" />
  <Relationship Id="rId7" Type="http://schemas.openxmlformats.org/officeDocument/2006/relationships/ctrlProp" Target="../ctrlProps/ctrlProp60.xml" />
  <Relationship Id="rId12" Type="http://schemas.openxmlformats.org/officeDocument/2006/relationships/ctrlProp" Target="../ctrlProps/ctrlProp65.xml" />
  <Relationship Id="rId17" Type="http://schemas.openxmlformats.org/officeDocument/2006/relationships/ctrlProp" Target="../ctrlProps/ctrlProp70.xml" />
  <Relationship Id="rId2" Type="http://schemas.openxmlformats.org/officeDocument/2006/relationships/drawing" Target="../drawings/drawing4.xml" />
  <Relationship Id="rId16" Type="http://schemas.openxmlformats.org/officeDocument/2006/relationships/ctrlProp" Target="../ctrlProps/ctrlProp69.xml" />
  <Relationship Id="rId20" Type="http://schemas.openxmlformats.org/officeDocument/2006/relationships/ctrlProp" Target="../ctrlProps/ctrlProp73.xml" />
  <Relationship Id="rId1" Type="http://schemas.openxmlformats.org/officeDocument/2006/relationships/printerSettings" Target="../printerSettings/printerSettings4.bin" />
  <Relationship Id="rId6" Type="http://schemas.openxmlformats.org/officeDocument/2006/relationships/ctrlProp" Target="../ctrlProps/ctrlProp59.xml" />
  <Relationship Id="rId11" Type="http://schemas.openxmlformats.org/officeDocument/2006/relationships/ctrlProp" Target="../ctrlProps/ctrlProp64.xml" />
  <Relationship Id="rId5" Type="http://schemas.openxmlformats.org/officeDocument/2006/relationships/ctrlProp" Target="../ctrlProps/ctrlProp58.xml" />
  <Relationship Id="rId15" Type="http://schemas.openxmlformats.org/officeDocument/2006/relationships/ctrlProp" Target="../ctrlProps/ctrlProp68.xml" />
  <Relationship Id="rId23" Type="http://schemas.openxmlformats.org/officeDocument/2006/relationships/comments" Target="../comments3.xml" />
  <Relationship Id="rId10" Type="http://schemas.openxmlformats.org/officeDocument/2006/relationships/ctrlProp" Target="../ctrlProps/ctrlProp63.xml" />
  <Relationship Id="rId19" Type="http://schemas.openxmlformats.org/officeDocument/2006/relationships/ctrlProp" Target="../ctrlProps/ctrlProp72.xml" />
  <Relationship Id="rId4" Type="http://schemas.openxmlformats.org/officeDocument/2006/relationships/ctrlProp" Target="../ctrlProps/ctrlProp57.xml" />
  <Relationship Id="rId9" Type="http://schemas.openxmlformats.org/officeDocument/2006/relationships/ctrlProp" Target="../ctrlProps/ctrlProp62.xml" />
  <Relationship Id="rId14" Type="http://schemas.openxmlformats.org/officeDocument/2006/relationships/ctrlProp" Target="../ctrlProps/ctrlProp67.xml" />
  <Relationship Id="rId22" Type="http://schemas.openxmlformats.org/officeDocument/2006/relationships/ctrlProp" Target="../ctrlProps/ctrlProp75.xml" />
</Relationships>
</file>

<file path=xl/worksheets/_rels/sheet5.xml.rels>&#65279;<?xml version="1.0" encoding="utf-8" standalone="yes"?>
<Relationships xmlns="http://schemas.openxmlformats.org/package/2006/relationships">
  <Relationship Id="rId3" Type="http://schemas.openxmlformats.org/officeDocument/2006/relationships/vmlDrawing" Target="../drawings/vmlDrawing5.vml" />
  <Relationship Id="rId2" Type="http://schemas.openxmlformats.org/officeDocument/2006/relationships/drawing" Target="../drawings/drawing5.xml" />
  <Relationship Id="rId1" Type="http://schemas.openxmlformats.org/officeDocument/2006/relationships/printerSettings" Target="../printerSettings/printerSettings5.bin" />
  <Relationship Id="rId6" Type="http://schemas.openxmlformats.org/officeDocument/2006/relationships/comments" Target="../comments4.xml" />
  <Relationship Id="rId5" Type="http://schemas.openxmlformats.org/officeDocument/2006/relationships/ctrlProp" Target="../ctrlProps/ctrlProp77.xml" />
  <Relationship Id="rId4" Type="http://schemas.openxmlformats.org/officeDocument/2006/relationships/ctrlProp" Target="../ctrlProps/ctrlProp76.xml" />
</Relationships>
</file>

<file path=xl/worksheets/_rels/sheet6.xml.rels>&#65279;<?xml version="1.0" encoding="utf-8" standalone="yes"?>
<Relationships xmlns="http://schemas.openxmlformats.org/package/2006/relationships">
  <Relationship Id="rId3" Type="http://schemas.openxmlformats.org/officeDocument/2006/relationships/comments" Target="../comments5.xml" />
  <Relationship Id="rId2" Type="http://schemas.openxmlformats.org/officeDocument/2006/relationships/vmlDrawing" Target="../drawings/vmlDrawing6.vml" />
  <Relationship Id="rId1" Type="http://schemas.openxmlformats.org/officeDocument/2006/relationships/printerSettings" Target="../printerSettings/printerSettings6.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124"/>
  <sheetViews>
    <sheetView showGridLines="0" tabSelected="1" view="pageBreakPreview" zoomScaleNormal="100" zoomScaleSheetLayoutView="100" workbookViewId="0">
      <selection activeCell="AC2" sqref="AC2:AD2"/>
    </sheetView>
  </sheetViews>
  <sheetFormatPr defaultColWidth="2.25" defaultRowHeight="14.1" customHeight="1"/>
  <cols>
    <col min="1" max="2" width="2.25" style="1"/>
    <col min="3" max="3" width="2.25" style="1" customWidth="1"/>
    <col min="4" max="5" width="2.25" style="1"/>
    <col min="6" max="6" width="2.25" style="1" customWidth="1"/>
    <col min="7" max="38" width="2.25" style="1"/>
    <col min="39" max="39" width="14.125" style="1" bestFit="1" customWidth="1"/>
    <col min="40" max="40" width="5.5" style="1" hidden="1" customWidth="1"/>
    <col min="41" max="41" width="8" style="1" hidden="1" customWidth="1"/>
    <col min="42" max="42" width="7" style="1" hidden="1" customWidth="1"/>
    <col min="43" max="16384" width="2.25" style="1"/>
  </cols>
  <sheetData>
    <row r="1" spans="1:38" ht="14.1" customHeight="1">
      <c r="B1" s="2" t="s">
        <v>0</v>
      </c>
    </row>
    <row r="2" spans="1:38" ht="14.1" customHeight="1">
      <c r="B2" s="61"/>
      <c r="AA2" s="3" t="s">
        <v>461</v>
      </c>
      <c r="AB2" s="3"/>
      <c r="AC2" s="240"/>
      <c r="AD2" s="240"/>
      <c r="AE2" s="1" t="s">
        <v>1</v>
      </c>
      <c r="AF2" s="240"/>
      <c r="AG2" s="240"/>
      <c r="AH2" s="1" t="s">
        <v>2</v>
      </c>
      <c r="AI2" s="240"/>
      <c r="AJ2" s="240"/>
      <c r="AK2" s="1" t="s">
        <v>3</v>
      </c>
    </row>
    <row r="4" spans="1:38" s="67" customFormat="1" ht="27.95" customHeight="1">
      <c r="A4" s="241" t="s">
        <v>4</v>
      </c>
      <c r="B4" s="241"/>
      <c r="C4" s="241"/>
      <c r="D4" s="241"/>
      <c r="E4" s="241"/>
      <c r="F4" s="241"/>
      <c r="G4" s="241"/>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41"/>
      <c r="AK4" s="241"/>
      <c r="AL4" s="241"/>
    </row>
    <row r="5" spans="1:38" ht="27.95" customHeight="1">
      <c r="A5" s="63"/>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c r="AL5" s="63"/>
    </row>
    <row r="6" spans="1:38" ht="14.1" customHeight="1">
      <c r="B6" s="242"/>
      <c r="C6" s="243"/>
      <c r="D6" s="243"/>
      <c r="E6" s="243"/>
      <c r="F6" s="243"/>
      <c r="G6" s="243"/>
      <c r="H6" s="243"/>
      <c r="I6" s="244"/>
      <c r="J6" s="4" t="s">
        <v>5</v>
      </c>
      <c r="K6" s="4"/>
      <c r="L6" s="4" t="s">
        <v>6</v>
      </c>
      <c r="M6" s="4"/>
      <c r="N6" s="4" t="s">
        <v>7</v>
      </c>
      <c r="O6" s="4"/>
      <c r="P6" s="4" t="s">
        <v>8</v>
      </c>
      <c r="Q6" s="4"/>
      <c r="R6" s="5" t="s">
        <v>9</v>
      </c>
    </row>
    <row r="8" spans="1:38" ht="14.1" customHeight="1">
      <c r="C8" s="61" t="s">
        <v>10</v>
      </c>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row>
    <row r="9" spans="1:38" ht="14.1" customHeight="1">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row>
    <row r="10" spans="1:38" ht="14.1" customHeight="1">
      <c r="B10" s="6"/>
      <c r="C10" s="6" t="s">
        <v>11</v>
      </c>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row>
    <row r="12" spans="1:38" ht="14.1" customHeight="1">
      <c r="E12" s="7" t="s">
        <v>525</v>
      </c>
      <c r="F12" s="8"/>
      <c r="G12" s="8"/>
      <c r="H12" s="8"/>
      <c r="I12" s="8"/>
      <c r="J12" s="8"/>
      <c r="K12" s="8"/>
      <c r="L12" s="8"/>
      <c r="M12" s="8"/>
      <c r="N12" s="8"/>
      <c r="O12" s="9"/>
      <c r="P12" s="8" t="s">
        <v>12</v>
      </c>
      <c r="Q12" s="8"/>
      <c r="R12" s="8"/>
      <c r="S12" s="8" t="s">
        <v>13</v>
      </c>
      <c r="T12" s="230"/>
      <c r="U12" s="230"/>
      <c r="V12" s="230"/>
      <c r="W12" s="230"/>
      <c r="X12" s="230"/>
      <c r="Y12" s="230"/>
      <c r="Z12" s="230"/>
      <c r="AA12" s="230"/>
      <c r="AB12" s="8"/>
      <c r="AC12" s="8"/>
      <c r="AD12" s="8"/>
      <c r="AE12" s="8"/>
      <c r="AF12" s="8"/>
      <c r="AG12" s="8"/>
      <c r="AH12" s="8"/>
      <c r="AI12" s="8"/>
      <c r="AJ12" s="9"/>
    </row>
    <row r="13" spans="1:38" ht="14.1" customHeight="1">
      <c r="E13" s="10"/>
      <c r="F13" s="11"/>
      <c r="G13" s="11"/>
      <c r="H13" s="11"/>
      <c r="I13" s="11"/>
      <c r="J13" s="11"/>
      <c r="K13" s="11"/>
      <c r="L13" s="11"/>
      <c r="M13" s="11"/>
      <c r="N13" s="11"/>
      <c r="O13" s="12"/>
      <c r="P13" s="11"/>
      <c r="Q13" s="11"/>
      <c r="R13" s="11"/>
      <c r="S13" s="11"/>
      <c r="T13" s="245"/>
      <c r="U13" s="245"/>
      <c r="V13" s="245"/>
      <c r="W13" s="245"/>
      <c r="X13" s="245"/>
      <c r="Y13" s="245"/>
      <c r="Z13" s="245"/>
      <c r="AA13" s="245"/>
      <c r="AB13" s="245"/>
      <c r="AC13" s="245"/>
      <c r="AD13" s="245"/>
      <c r="AE13" s="245"/>
      <c r="AF13" s="245"/>
      <c r="AG13" s="245"/>
      <c r="AH13" s="245"/>
      <c r="AI13" s="245"/>
      <c r="AJ13" s="12"/>
    </row>
    <row r="14" spans="1:38" ht="14.1" customHeight="1">
      <c r="E14" s="10"/>
      <c r="F14" s="11"/>
      <c r="G14" s="11"/>
      <c r="H14" s="11"/>
      <c r="I14" s="11"/>
      <c r="J14" s="11"/>
      <c r="K14" s="11"/>
      <c r="L14" s="11"/>
      <c r="M14" s="11"/>
      <c r="N14" s="11"/>
      <c r="O14" s="12"/>
      <c r="P14" s="13"/>
      <c r="Q14" s="13"/>
      <c r="R14" s="13"/>
      <c r="S14" s="13"/>
      <c r="T14" s="246"/>
      <c r="U14" s="246"/>
      <c r="V14" s="246"/>
      <c r="W14" s="246"/>
      <c r="X14" s="246"/>
      <c r="Y14" s="246"/>
      <c r="Z14" s="246"/>
      <c r="AA14" s="246"/>
      <c r="AB14" s="246"/>
      <c r="AC14" s="246"/>
      <c r="AD14" s="246"/>
      <c r="AE14" s="246"/>
      <c r="AF14" s="246"/>
      <c r="AG14" s="246"/>
      <c r="AH14" s="246"/>
      <c r="AI14" s="246"/>
      <c r="AJ14" s="14"/>
      <c r="AK14" s="15"/>
    </row>
    <row r="15" spans="1:38" ht="14.1" customHeight="1">
      <c r="E15" s="10"/>
      <c r="F15" s="11"/>
      <c r="G15" s="11"/>
      <c r="H15" s="11"/>
      <c r="I15" s="11"/>
      <c r="J15" s="11"/>
      <c r="K15" s="11"/>
      <c r="L15" s="11"/>
      <c r="M15" s="11"/>
      <c r="N15" s="11"/>
      <c r="O15" s="12"/>
      <c r="P15" s="11" t="s">
        <v>14</v>
      </c>
      <c r="Q15" s="11"/>
      <c r="R15" s="11"/>
      <c r="S15" s="11"/>
      <c r="T15" s="60"/>
      <c r="U15" s="60"/>
      <c r="V15" s="247"/>
      <c r="W15" s="247"/>
      <c r="X15" s="247"/>
      <c r="Y15" s="247"/>
      <c r="Z15" s="247"/>
      <c r="AA15" s="247"/>
      <c r="AB15" s="247"/>
      <c r="AC15" s="247"/>
      <c r="AD15" s="247"/>
      <c r="AE15" s="247"/>
      <c r="AF15" s="247"/>
      <c r="AG15" s="247"/>
      <c r="AH15" s="247"/>
      <c r="AI15" s="247"/>
      <c r="AJ15" s="16"/>
      <c r="AK15" s="60"/>
    </row>
    <row r="16" spans="1:38" ht="13.5" customHeight="1">
      <c r="E16" s="10"/>
      <c r="F16" s="11"/>
      <c r="G16" s="11"/>
      <c r="H16" s="11"/>
      <c r="I16" s="11"/>
      <c r="J16" s="11"/>
      <c r="K16" s="11"/>
      <c r="L16" s="11"/>
      <c r="M16" s="11"/>
      <c r="N16" s="11"/>
      <c r="O16" s="11"/>
      <c r="P16" s="17" t="s">
        <v>15</v>
      </c>
      <c r="Q16" s="4"/>
      <c r="R16" s="4"/>
      <c r="S16" s="4"/>
      <c r="T16" s="58"/>
      <c r="U16" s="58"/>
      <c r="V16" s="248"/>
      <c r="W16" s="248"/>
      <c r="X16" s="248"/>
      <c r="Y16" s="248"/>
      <c r="Z16" s="248"/>
      <c r="AA16" s="248"/>
      <c r="AB16" s="248"/>
      <c r="AC16" s="248"/>
      <c r="AD16" s="248"/>
      <c r="AE16" s="248"/>
      <c r="AF16" s="248"/>
      <c r="AG16" s="248"/>
      <c r="AH16" s="248"/>
      <c r="AI16" s="248"/>
      <c r="AJ16" s="59"/>
      <c r="AK16" s="63"/>
    </row>
    <row r="17" spans="2:37" ht="14.1" customHeight="1">
      <c r="E17" s="10"/>
      <c r="F17" s="11"/>
      <c r="G17" s="11"/>
      <c r="H17" s="11"/>
      <c r="I17" s="11"/>
      <c r="J17" s="11"/>
      <c r="K17" s="11"/>
      <c r="L17" s="11"/>
      <c r="M17" s="11"/>
      <c r="N17" s="11"/>
      <c r="O17" s="12"/>
      <c r="P17" s="11" t="s">
        <v>16</v>
      </c>
      <c r="Q17" s="11"/>
      <c r="R17" s="11"/>
      <c r="S17" s="11"/>
      <c r="T17" s="11"/>
      <c r="U17" s="11"/>
      <c r="V17" s="249"/>
      <c r="W17" s="249"/>
      <c r="X17" s="249"/>
      <c r="Y17" s="249"/>
      <c r="Z17" s="249"/>
      <c r="AA17" s="249"/>
      <c r="AB17" s="249"/>
      <c r="AC17" s="249"/>
      <c r="AD17" s="249"/>
      <c r="AE17" s="249"/>
      <c r="AF17" s="249"/>
      <c r="AG17" s="249"/>
      <c r="AH17" s="249"/>
      <c r="AI17" s="249"/>
      <c r="AJ17" s="12"/>
    </row>
    <row r="18" spans="2:37" ht="14.1" customHeight="1">
      <c r="E18" s="18"/>
      <c r="F18" s="19"/>
      <c r="G18" s="19"/>
      <c r="H18" s="19"/>
      <c r="I18" s="19"/>
      <c r="J18" s="19"/>
      <c r="K18" s="19"/>
      <c r="L18" s="19"/>
      <c r="M18" s="19"/>
      <c r="N18" s="19"/>
      <c r="O18" s="20"/>
      <c r="P18" s="19"/>
      <c r="Q18" s="19"/>
      <c r="R18" s="19"/>
      <c r="S18" s="19"/>
      <c r="T18" s="19"/>
      <c r="U18" s="19"/>
      <c r="V18" s="250"/>
      <c r="W18" s="250"/>
      <c r="X18" s="250"/>
      <c r="Y18" s="250"/>
      <c r="Z18" s="250"/>
      <c r="AA18" s="250"/>
      <c r="AB18" s="250"/>
      <c r="AC18" s="250"/>
      <c r="AD18" s="250"/>
      <c r="AE18" s="250"/>
      <c r="AF18" s="250"/>
      <c r="AG18" s="250"/>
      <c r="AH18" s="250"/>
      <c r="AI18" s="250"/>
      <c r="AJ18" s="20"/>
    </row>
    <row r="19" spans="2:37" ht="14.1" customHeight="1">
      <c r="E19" s="11"/>
      <c r="F19" s="11"/>
      <c r="G19" s="11"/>
      <c r="H19" s="11"/>
      <c r="I19" s="11"/>
      <c r="J19" s="11"/>
      <c r="K19" s="11"/>
      <c r="L19" s="11"/>
      <c r="M19" s="11"/>
      <c r="N19" s="11"/>
      <c r="O19" s="11"/>
    </row>
    <row r="20" spans="2:37" ht="14.1" customHeight="1">
      <c r="E20" s="251" t="s">
        <v>526</v>
      </c>
      <c r="F20" s="252"/>
      <c r="G20" s="252"/>
      <c r="H20" s="252"/>
      <c r="I20" s="252"/>
      <c r="J20" s="252"/>
      <c r="K20" s="252"/>
      <c r="L20" s="252"/>
      <c r="M20" s="252"/>
      <c r="N20" s="252"/>
      <c r="O20" s="9"/>
      <c r="P20" s="8" t="s">
        <v>12</v>
      </c>
      <c r="Q20" s="8"/>
      <c r="R20" s="8"/>
      <c r="S20" s="8" t="s">
        <v>17</v>
      </c>
      <c r="T20" s="230"/>
      <c r="U20" s="230"/>
      <c r="V20" s="230"/>
      <c r="W20" s="230"/>
      <c r="X20" s="230"/>
      <c r="Y20" s="230"/>
      <c r="Z20" s="230"/>
      <c r="AA20" s="230"/>
      <c r="AB20" s="8"/>
      <c r="AC20" s="8"/>
      <c r="AD20" s="8"/>
      <c r="AE20" s="8"/>
      <c r="AF20" s="8"/>
      <c r="AG20" s="8"/>
      <c r="AH20" s="8"/>
      <c r="AI20" s="8"/>
      <c r="AJ20" s="9"/>
    </row>
    <row r="21" spans="2:37" ht="14.1" customHeight="1">
      <c r="E21" s="253"/>
      <c r="F21" s="254"/>
      <c r="G21" s="254"/>
      <c r="H21" s="254"/>
      <c r="I21" s="254"/>
      <c r="J21" s="254"/>
      <c r="K21" s="254"/>
      <c r="L21" s="254"/>
      <c r="M21" s="254"/>
      <c r="N21" s="254"/>
      <c r="O21" s="12"/>
      <c r="P21" s="11"/>
      <c r="Q21" s="11"/>
      <c r="R21" s="11"/>
      <c r="S21" s="245"/>
      <c r="T21" s="245"/>
      <c r="U21" s="245"/>
      <c r="V21" s="245"/>
      <c r="W21" s="245"/>
      <c r="X21" s="245"/>
      <c r="Y21" s="245"/>
      <c r="Z21" s="245"/>
      <c r="AA21" s="245"/>
      <c r="AB21" s="245"/>
      <c r="AC21" s="245"/>
      <c r="AD21" s="245"/>
      <c r="AE21" s="245"/>
      <c r="AF21" s="245"/>
      <c r="AG21" s="245"/>
      <c r="AH21" s="245"/>
      <c r="AI21" s="245"/>
      <c r="AJ21" s="12"/>
    </row>
    <row r="22" spans="2:37" ht="14.1" customHeight="1">
      <c r="E22" s="253"/>
      <c r="F22" s="254"/>
      <c r="G22" s="254"/>
      <c r="H22" s="254"/>
      <c r="I22" s="254"/>
      <c r="J22" s="254"/>
      <c r="K22" s="254"/>
      <c r="L22" s="254"/>
      <c r="M22" s="254"/>
      <c r="N22" s="254"/>
      <c r="O22" s="12"/>
      <c r="P22" s="13"/>
      <c r="Q22" s="13"/>
      <c r="R22" s="13"/>
      <c r="S22" s="246"/>
      <c r="T22" s="246"/>
      <c r="U22" s="246"/>
      <c r="V22" s="246"/>
      <c r="W22" s="246"/>
      <c r="X22" s="246"/>
      <c r="Y22" s="246"/>
      <c r="Z22" s="246"/>
      <c r="AA22" s="246"/>
      <c r="AB22" s="246"/>
      <c r="AC22" s="246"/>
      <c r="AD22" s="246"/>
      <c r="AE22" s="246"/>
      <c r="AF22" s="246"/>
      <c r="AG22" s="246"/>
      <c r="AH22" s="246"/>
      <c r="AI22" s="246"/>
      <c r="AJ22" s="21"/>
      <c r="AK22" s="15"/>
    </row>
    <row r="23" spans="2:37" ht="14.1" customHeight="1">
      <c r="E23" s="253"/>
      <c r="F23" s="254"/>
      <c r="G23" s="254"/>
      <c r="H23" s="254"/>
      <c r="I23" s="254"/>
      <c r="J23" s="254"/>
      <c r="K23" s="254"/>
      <c r="L23" s="254"/>
      <c r="M23" s="254"/>
      <c r="N23" s="254"/>
      <c r="O23" s="12"/>
      <c r="P23" s="4" t="s">
        <v>14</v>
      </c>
      <c r="Q23" s="4"/>
      <c r="R23" s="4"/>
      <c r="S23" s="4"/>
      <c r="T23" s="58"/>
      <c r="U23" s="58"/>
      <c r="V23" s="255"/>
      <c r="W23" s="255"/>
      <c r="X23" s="255"/>
      <c r="Y23" s="255"/>
      <c r="Z23" s="255"/>
      <c r="AA23" s="255"/>
      <c r="AB23" s="255"/>
      <c r="AC23" s="255"/>
      <c r="AD23" s="255"/>
      <c r="AE23" s="255"/>
      <c r="AF23" s="255"/>
      <c r="AG23" s="255"/>
      <c r="AH23" s="255"/>
      <c r="AI23" s="255"/>
      <c r="AJ23" s="59"/>
      <c r="AK23" s="22"/>
    </row>
    <row r="24" spans="2:37" ht="14.1" customHeight="1">
      <c r="E24" s="10"/>
      <c r="F24" s="11"/>
      <c r="G24" s="11"/>
      <c r="H24" s="11"/>
      <c r="I24" s="11"/>
      <c r="J24" s="11"/>
      <c r="K24" s="11"/>
      <c r="L24" s="11"/>
      <c r="M24" s="11"/>
      <c r="N24" s="11"/>
      <c r="O24" s="12"/>
      <c r="P24" s="4" t="s">
        <v>15</v>
      </c>
      <c r="Q24" s="4"/>
      <c r="R24" s="4"/>
      <c r="S24" s="4"/>
      <c r="T24" s="58"/>
      <c r="U24" s="58"/>
      <c r="V24" s="248"/>
      <c r="W24" s="248"/>
      <c r="X24" s="248"/>
      <c r="Y24" s="248"/>
      <c r="Z24" s="248"/>
      <c r="AA24" s="248"/>
      <c r="AB24" s="248"/>
      <c r="AC24" s="248"/>
      <c r="AD24" s="248"/>
      <c r="AE24" s="248"/>
      <c r="AF24" s="248"/>
      <c r="AG24" s="248"/>
      <c r="AH24" s="248"/>
      <c r="AI24" s="248"/>
      <c r="AJ24" s="59"/>
      <c r="AK24" s="63"/>
    </row>
    <row r="25" spans="2:37" ht="14.1" customHeight="1">
      <c r="E25" s="10"/>
      <c r="F25" s="11"/>
      <c r="G25" s="11"/>
      <c r="H25" s="11"/>
      <c r="I25" s="11"/>
      <c r="J25" s="11"/>
      <c r="K25" s="11"/>
      <c r="L25" s="11"/>
      <c r="M25" s="11"/>
      <c r="N25" s="11"/>
      <c r="O25" s="12"/>
      <c r="P25" s="11" t="s">
        <v>16</v>
      </c>
      <c r="Q25" s="11"/>
      <c r="R25" s="11"/>
      <c r="S25" s="11"/>
      <c r="T25" s="11"/>
      <c r="U25" s="11"/>
      <c r="V25" s="249"/>
      <c r="W25" s="249"/>
      <c r="X25" s="249"/>
      <c r="Y25" s="249"/>
      <c r="Z25" s="249"/>
      <c r="AA25" s="249"/>
      <c r="AB25" s="249"/>
      <c r="AC25" s="249"/>
      <c r="AD25" s="249"/>
      <c r="AE25" s="249"/>
      <c r="AF25" s="249"/>
      <c r="AG25" s="249"/>
      <c r="AH25" s="249"/>
      <c r="AI25" s="249"/>
      <c r="AJ25" s="12"/>
    </row>
    <row r="26" spans="2:37" ht="14.1" customHeight="1">
      <c r="E26" s="18"/>
      <c r="F26" s="19"/>
      <c r="G26" s="19"/>
      <c r="H26" s="19"/>
      <c r="I26" s="19"/>
      <c r="J26" s="19"/>
      <c r="K26" s="19"/>
      <c r="L26" s="19"/>
      <c r="M26" s="19"/>
      <c r="N26" s="19"/>
      <c r="O26" s="20"/>
      <c r="P26" s="19"/>
      <c r="Q26" s="19"/>
      <c r="R26" s="19"/>
      <c r="S26" s="19"/>
      <c r="T26" s="19"/>
      <c r="U26" s="19"/>
      <c r="V26" s="250"/>
      <c r="W26" s="250"/>
      <c r="X26" s="250"/>
      <c r="Y26" s="250"/>
      <c r="Z26" s="250"/>
      <c r="AA26" s="250"/>
      <c r="AB26" s="250"/>
      <c r="AC26" s="250"/>
      <c r="AD26" s="250"/>
      <c r="AE26" s="250"/>
      <c r="AF26" s="250"/>
      <c r="AG26" s="250"/>
      <c r="AH26" s="250"/>
      <c r="AI26" s="250"/>
      <c r="AJ26" s="20"/>
    </row>
    <row r="28" spans="2:37" ht="14.1" customHeight="1">
      <c r="B28" s="256" t="s">
        <v>482</v>
      </c>
      <c r="C28" s="256"/>
      <c r="D28" s="256"/>
      <c r="E28" s="256"/>
      <c r="F28" s="256"/>
      <c r="G28" s="256"/>
      <c r="H28" s="256"/>
      <c r="I28" s="256"/>
      <c r="J28" s="256"/>
      <c r="K28" s="256"/>
      <c r="L28" s="256"/>
      <c r="M28" s="256"/>
      <c r="N28" s="256"/>
      <c r="O28" s="256"/>
      <c r="P28" s="256"/>
      <c r="Q28" s="256"/>
      <c r="R28" s="256"/>
      <c r="S28" s="256"/>
      <c r="T28" s="256"/>
      <c r="U28" s="256"/>
      <c r="V28" s="256"/>
      <c r="W28" s="256"/>
      <c r="X28" s="256"/>
      <c r="Y28" s="256"/>
      <c r="Z28" s="256"/>
      <c r="AA28" s="256"/>
      <c r="AB28" s="256"/>
      <c r="AC28" s="256"/>
      <c r="AD28" s="256"/>
      <c r="AE28" s="256"/>
      <c r="AF28" s="256"/>
      <c r="AG28" s="256"/>
      <c r="AH28" s="256"/>
      <c r="AI28" s="256"/>
      <c r="AJ28" s="256"/>
      <c r="AK28" s="256"/>
    </row>
    <row r="29" spans="2:37" ht="14.1" customHeight="1">
      <c r="B29" s="256"/>
      <c r="C29" s="256"/>
      <c r="D29" s="256"/>
      <c r="E29" s="256"/>
      <c r="F29" s="256"/>
      <c r="G29" s="256"/>
      <c r="H29" s="256"/>
      <c r="I29" s="256"/>
      <c r="J29" s="256"/>
      <c r="K29" s="256"/>
      <c r="L29" s="256"/>
      <c r="M29" s="256"/>
      <c r="N29" s="256"/>
      <c r="O29" s="256"/>
      <c r="P29" s="256"/>
      <c r="Q29" s="256"/>
      <c r="R29" s="256"/>
      <c r="S29" s="256"/>
      <c r="T29" s="256"/>
      <c r="U29" s="256"/>
      <c r="V29" s="256"/>
      <c r="W29" s="256"/>
      <c r="X29" s="256"/>
      <c r="Y29" s="256"/>
      <c r="Z29" s="256"/>
      <c r="AA29" s="256"/>
      <c r="AB29" s="256"/>
      <c r="AC29" s="256"/>
      <c r="AD29" s="256"/>
      <c r="AE29" s="256"/>
      <c r="AF29" s="256"/>
      <c r="AG29" s="256"/>
      <c r="AH29" s="256"/>
      <c r="AI29" s="256"/>
      <c r="AJ29" s="256"/>
      <c r="AK29" s="256"/>
    </row>
    <row r="30" spans="2:37" ht="14.1" customHeight="1">
      <c r="B30" s="256"/>
      <c r="C30" s="256"/>
      <c r="D30" s="256"/>
      <c r="E30" s="256"/>
      <c r="F30" s="256"/>
      <c r="G30" s="256"/>
      <c r="H30" s="256"/>
      <c r="I30" s="256"/>
      <c r="J30" s="256"/>
      <c r="K30" s="256"/>
      <c r="L30" s="256"/>
      <c r="M30" s="256"/>
      <c r="N30" s="256"/>
      <c r="O30" s="256"/>
      <c r="P30" s="256"/>
      <c r="Q30" s="256"/>
      <c r="R30" s="256"/>
      <c r="S30" s="256"/>
      <c r="T30" s="256"/>
      <c r="U30" s="256"/>
      <c r="V30" s="256"/>
      <c r="W30" s="256"/>
      <c r="X30" s="256"/>
      <c r="Y30" s="256"/>
      <c r="Z30" s="256"/>
      <c r="AA30" s="256"/>
      <c r="AB30" s="256"/>
      <c r="AC30" s="256"/>
      <c r="AD30" s="256"/>
      <c r="AE30" s="256"/>
      <c r="AF30" s="256"/>
      <c r="AG30" s="256"/>
      <c r="AH30" s="256"/>
      <c r="AI30" s="256"/>
      <c r="AJ30" s="256"/>
      <c r="AK30" s="256"/>
    </row>
    <row r="31" spans="2:37" ht="14.1" customHeight="1">
      <c r="B31" s="256"/>
      <c r="C31" s="256"/>
      <c r="D31" s="256"/>
      <c r="E31" s="256"/>
      <c r="F31" s="256"/>
      <c r="G31" s="256"/>
      <c r="H31" s="256"/>
      <c r="I31" s="256"/>
      <c r="J31" s="256"/>
      <c r="K31" s="256"/>
      <c r="L31" s="256"/>
      <c r="M31" s="256"/>
      <c r="N31" s="256"/>
      <c r="O31" s="256"/>
      <c r="P31" s="256"/>
      <c r="Q31" s="256"/>
      <c r="R31" s="256"/>
      <c r="S31" s="256"/>
      <c r="T31" s="256"/>
      <c r="U31" s="256"/>
      <c r="V31" s="256"/>
      <c r="W31" s="256"/>
      <c r="X31" s="256"/>
      <c r="Y31" s="256"/>
      <c r="Z31" s="256"/>
      <c r="AA31" s="256"/>
      <c r="AB31" s="256"/>
      <c r="AC31" s="256"/>
      <c r="AD31" s="256"/>
      <c r="AE31" s="256"/>
      <c r="AF31" s="256"/>
      <c r="AG31" s="256"/>
      <c r="AH31" s="256"/>
      <c r="AI31" s="256"/>
      <c r="AJ31" s="256"/>
      <c r="AK31" s="256"/>
    </row>
    <row r="32" spans="2:37" ht="14.1" customHeight="1">
      <c r="B32" s="54"/>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row>
    <row r="35" spans="2:42" ht="14.1" customHeight="1" thickBot="1">
      <c r="B35" s="270" t="s">
        <v>483</v>
      </c>
      <c r="C35" s="270"/>
      <c r="D35" s="270"/>
      <c r="E35" s="270"/>
      <c r="F35" s="270"/>
      <c r="G35" s="270"/>
      <c r="H35" s="270"/>
      <c r="I35" s="270"/>
      <c r="J35" s="270"/>
      <c r="K35" s="270"/>
      <c r="L35" s="270"/>
    </row>
    <row r="36" spans="2:42" ht="14.1" customHeight="1">
      <c r="B36" s="68" t="s">
        <v>340</v>
      </c>
      <c r="C36" s="69"/>
      <c r="D36" s="69"/>
      <c r="E36" s="69"/>
      <c r="F36" s="69"/>
      <c r="G36" s="69"/>
      <c r="H36" s="69"/>
      <c r="I36" s="70"/>
      <c r="J36" s="69"/>
      <c r="K36" s="69" t="s">
        <v>341</v>
      </c>
      <c r="L36" s="69"/>
      <c r="M36" s="69" t="s">
        <v>342</v>
      </c>
      <c r="N36" s="69"/>
      <c r="O36" s="69"/>
      <c r="P36" s="69"/>
      <c r="Q36" s="69"/>
      <c r="R36" s="69"/>
      <c r="S36" s="69"/>
      <c r="T36" s="69"/>
      <c r="U36" s="69"/>
      <c r="V36" s="69"/>
      <c r="W36" s="69"/>
      <c r="X36" s="69"/>
      <c r="Y36" s="69"/>
      <c r="Z36" s="69"/>
      <c r="AA36" s="69"/>
      <c r="AB36" s="69"/>
      <c r="AC36" s="69"/>
      <c r="AD36" s="69"/>
      <c r="AE36" s="69"/>
      <c r="AF36" s="69"/>
      <c r="AG36" s="69"/>
      <c r="AH36" s="69"/>
      <c r="AI36" s="69"/>
      <c r="AJ36" s="69"/>
      <c r="AK36" s="71"/>
      <c r="AN36" s="213">
        <v>0</v>
      </c>
    </row>
    <row r="37" spans="2:42" ht="14.1" customHeight="1">
      <c r="B37" s="275" t="s">
        <v>473</v>
      </c>
      <c r="C37" s="273"/>
      <c r="D37" s="273"/>
      <c r="E37" s="273"/>
      <c r="F37" s="273"/>
      <c r="G37" s="273"/>
      <c r="H37" s="273"/>
      <c r="I37" s="276"/>
      <c r="J37" s="10"/>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73"/>
    </row>
    <row r="38" spans="2:42" ht="14.1" customHeight="1">
      <c r="B38" s="275"/>
      <c r="C38" s="273"/>
      <c r="D38" s="273"/>
      <c r="E38" s="273"/>
      <c r="F38" s="273"/>
      <c r="G38" s="273"/>
      <c r="H38" s="273"/>
      <c r="I38" s="276"/>
      <c r="J38" s="11"/>
      <c r="K38" s="11" t="s">
        <v>343</v>
      </c>
      <c r="L38" s="11"/>
      <c r="M38" s="11" t="s">
        <v>344</v>
      </c>
      <c r="N38" s="11"/>
      <c r="O38" s="11"/>
      <c r="P38" s="11"/>
      <c r="Q38" s="11"/>
      <c r="R38" s="11"/>
      <c r="S38" s="11"/>
      <c r="T38" s="11"/>
      <c r="U38" s="11"/>
      <c r="V38" s="11"/>
      <c r="W38" s="11"/>
      <c r="X38" s="11"/>
      <c r="Y38" s="11"/>
      <c r="Z38" s="11"/>
      <c r="AA38" s="11"/>
      <c r="AB38" s="15"/>
      <c r="AC38" s="15"/>
      <c r="AD38" s="15"/>
      <c r="AE38" s="15"/>
      <c r="AF38" s="15"/>
      <c r="AG38" s="15"/>
      <c r="AH38" s="15"/>
      <c r="AI38" s="15"/>
      <c r="AJ38" s="15"/>
      <c r="AK38" s="74"/>
    </row>
    <row r="39" spans="2:42" ht="14.1" customHeight="1">
      <c r="B39" s="275"/>
      <c r="C39" s="273"/>
      <c r="D39" s="273"/>
      <c r="E39" s="273"/>
      <c r="F39" s="273"/>
      <c r="G39" s="273"/>
      <c r="H39" s="273"/>
      <c r="I39" s="276"/>
      <c r="J39" s="11"/>
      <c r="K39" s="11"/>
      <c r="L39" s="11" t="s">
        <v>345</v>
      </c>
      <c r="M39" s="11"/>
      <c r="N39" s="11"/>
      <c r="O39" s="11"/>
      <c r="P39" s="11"/>
      <c r="Q39" s="11"/>
      <c r="R39" s="11"/>
      <c r="S39" s="11"/>
      <c r="T39" s="11"/>
      <c r="U39" s="11" t="s">
        <v>346</v>
      </c>
      <c r="V39" s="11"/>
      <c r="W39" s="11"/>
      <c r="X39" s="11"/>
      <c r="Y39" s="11"/>
      <c r="Z39" s="11"/>
      <c r="AA39" s="11"/>
      <c r="AB39" s="11"/>
      <c r="AC39" s="11"/>
      <c r="AD39" s="11"/>
      <c r="AE39" s="11" t="s">
        <v>347</v>
      </c>
      <c r="AF39" s="11"/>
      <c r="AG39" s="11"/>
      <c r="AH39" s="11"/>
      <c r="AI39" s="11"/>
      <c r="AJ39" s="11"/>
      <c r="AK39" s="73"/>
      <c r="AL39" s="11"/>
      <c r="AN39" s="213" t="b">
        <v>0</v>
      </c>
      <c r="AO39" s="213" t="b">
        <v>0</v>
      </c>
      <c r="AP39" s="213" t="b">
        <v>0</v>
      </c>
    </row>
    <row r="40" spans="2:42" ht="14.1" customHeight="1">
      <c r="B40" s="275"/>
      <c r="C40" s="273"/>
      <c r="D40" s="273"/>
      <c r="E40" s="273"/>
      <c r="F40" s="273"/>
      <c r="G40" s="273"/>
      <c r="H40" s="273"/>
      <c r="I40" s="276"/>
      <c r="J40" s="11"/>
      <c r="K40" s="11"/>
      <c r="L40" s="53" t="s">
        <v>348</v>
      </c>
      <c r="M40" s="11"/>
      <c r="N40" s="11"/>
      <c r="O40" s="11"/>
      <c r="P40" s="11"/>
      <c r="Q40" s="11"/>
      <c r="R40" s="11"/>
      <c r="S40" s="11"/>
      <c r="T40" s="11"/>
      <c r="U40" s="11" t="s">
        <v>349</v>
      </c>
      <c r="V40" s="11"/>
      <c r="W40" s="11"/>
      <c r="X40" s="52"/>
      <c r="Y40" s="52"/>
      <c r="Z40" s="52"/>
      <c r="AA40" s="52"/>
      <c r="AB40" s="52"/>
      <c r="AC40" s="52"/>
      <c r="AD40" s="11"/>
      <c r="AE40" s="52" t="s">
        <v>350</v>
      </c>
      <c r="AF40" s="52"/>
      <c r="AG40" s="52"/>
      <c r="AH40" s="52"/>
      <c r="AI40" s="52"/>
      <c r="AJ40" s="52"/>
      <c r="AK40" s="75"/>
      <c r="AL40" s="11"/>
      <c r="AN40" s="213" t="b">
        <v>0</v>
      </c>
      <c r="AO40" s="213" t="b">
        <v>0</v>
      </c>
      <c r="AP40" s="213" t="b">
        <v>0</v>
      </c>
    </row>
    <row r="41" spans="2:42" ht="14.1" customHeight="1">
      <c r="B41" s="275"/>
      <c r="C41" s="273"/>
      <c r="D41" s="273"/>
      <c r="E41" s="273"/>
      <c r="F41" s="273"/>
      <c r="G41" s="273"/>
      <c r="H41" s="273"/>
      <c r="I41" s="276"/>
      <c r="J41" s="11"/>
      <c r="K41" s="11"/>
      <c r="L41" s="11" t="s">
        <v>351</v>
      </c>
      <c r="M41" s="11"/>
      <c r="N41" s="11"/>
      <c r="O41" s="11"/>
      <c r="P41" s="11"/>
      <c r="Q41" s="11"/>
      <c r="R41" s="11"/>
      <c r="S41" s="11"/>
      <c r="T41" s="11"/>
      <c r="U41" s="11" t="s">
        <v>352</v>
      </c>
      <c r="V41" s="11"/>
      <c r="W41" s="15"/>
      <c r="X41" s="15"/>
      <c r="Y41" s="15"/>
      <c r="Z41" s="15"/>
      <c r="AA41" s="15"/>
      <c r="AB41" s="15"/>
      <c r="AC41" s="15"/>
      <c r="AD41" s="15"/>
      <c r="AE41" s="15"/>
      <c r="AF41" s="15"/>
      <c r="AG41" s="15"/>
      <c r="AH41" s="15"/>
      <c r="AI41" s="15"/>
      <c r="AJ41" s="15"/>
      <c r="AK41" s="73"/>
      <c r="AL41" s="11"/>
      <c r="AN41" s="213" t="b">
        <v>0</v>
      </c>
      <c r="AO41" s="213" t="b">
        <v>0</v>
      </c>
    </row>
    <row r="42" spans="2:42" ht="14.1" customHeight="1">
      <c r="B42" s="275"/>
      <c r="C42" s="273"/>
      <c r="D42" s="273"/>
      <c r="E42" s="273"/>
      <c r="F42" s="273"/>
      <c r="G42" s="273"/>
      <c r="H42" s="273"/>
      <c r="I42" s="276"/>
      <c r="J42" s="11"/>
      <c r="K42" s="11"/>
      <c r="L42" s="64" t="s">
        <v>353</v>
      </c>
      <c r="M42" s="11"/>
      <c r="N42" s="11"/>
      <c r="O42" s="11"/>
      <c r="P42" s="11"/>
      <c r="Q42" s="11"/>
      <c r="R42" s="11"/>
      <c r="S42" s="11"/>
      <c r="T42" s="11"/>
      <c r="U42" s="11"/>
      <c r="V42" s="11"/>
      <c r="W42" s="11"/>
      <c r="X42" s="11"/>
      <c r="Y42" s="11"/>
      <c r="Z42" s="11"/>
      <c r="AA42" s="264" t="s">
        <v>470</v>
      </c>
      <c r="AB42" s="264"/>
      <c r="AC42" s="264"/>
      <c r="AD42" s="264"/>
      <c r="AE42" s="264"/>
      <c r="AF42" s="264"/>
      <c r="AG42" s="264"/>
      <c r="AH42" s="264"/>
      <c r="AI42" s="264"/>
      <c r="AJ42" s="264"/>
      <c r="AK42" s="265"/>
      <c r="AL42" s="15"/>
      <c r="AN42" s="213" t="b">
        <v>0</v>
      </c>
      <c r="AO42" s="213" t="b">
        <v>0</v>
      </c>
    </row>
    <row r="43" spans="2:42" ht="14.1" customHeight="1">
      <c r="B43" s="72"/>
      <c r="C43" s="29"/>
      <c r="D43" s="11"/>
      <c r="E43" s="11"/>
      <c r="F43" s="11"/>
      <c r="G43" s="11"/>
      <c r="H43" s="11"/>
      <c r="I43" s="12"/>
      <c r="J43" s="11"/>
      <c r="K43" s="11"/>
      <c r="L43" s="11" t="s">
        <v>354</v>
      </c>
      <c r="M43" s="11"/>
      <c r="N43" s="11"/>
      <c r="O43" s="11"/>
      <c r="P43" s="11"/>
      <c r="Q43" s="11"/>
      <c r="R43" s="11"/>
      <c r="S43" s="11"/>
      <c r="T43" s="11"/>
      <c r="U43" s="11" t="s">
        <v>355</v>
      </c>
      <c r="V43" s="11"/>
      <c r="W43" s="11"/>
      <c r="X43" s="11"/>
      <c r="Y43" s="11"/>
      <c r="Z43" s="11"/>
      <c r="AA43" s="11"/>
      <c r="AB43" s="11"/>
      <c r="AC43" s="11"/>
      <c r="AD43" s="11"/>
      <c r="AE43" s="11"/>
      <c r="AF43" s="15"/>
      <c r="AG43" s="15"/>
      <c r="AH43" s="15"/>
      <c r="AI43" s="15"/>
      <c r="AJ43" s="15"/>
      <c r="AK43" s="74"/>
      <c r="AL43" s="15"/>
      <c r="AN43" s="213" t="b">
        <v>0</v>
      </c>
      <c r="AO43" s="213" t="b">
        <v>0</v>
      </c>
    </row>
    <row r="44" spans="2:42" ht="14.1" customHeight="1">
      <c r="B44" s="72"/>
      <c r="C44" s="29"/>
      <c r="D44" s="11"/>
      <c r="E44" s="11"/>
      <c r="F44" s="11"/>
      <c r="G44" s="11"/>
      <c r="H44" s="11"/>
      <c r="I44" s="12"/>
      <c r="J44" s="11"/>
      <c r="K44" s="11"/>
      <c r="L44" s="11" t="s">
        <v>356</v>
      </c>
      <c r="M44" s="11"/>
      <c r="N44" s="11"/>
      <c r="O44" s="11"/>
      <c r="P44" s="11"/>
      <c r="Q44" s="11"/>
      <c r="R44" s="11"/>
      <c r="S44" s="11"/>
      <c r="T44" s="11"/>
      <c r="U44" s="11" t="s">
        <v>357</v>
      </c>
      <c r="V44" s="11"/>
      <c r="W44" s="11"/>
      <c r="X44" s="11"/>
      <c r="Y44" s="11"/>
      <c r="Z44" s="11"/>
      <c r="AA44" s="11" t="s">
        <v>358</v>
      </c>
      <c r="AB44" s="11"/>
      <c r="AC44" s="11"/>
      <c r="AD44" s="11"/>
      <c r="AE44" s="11"/>
      <c r="AF44" s="15"/>
      <c r="AG44" s="15"/>
      <c r="AH44" s="15"/>
      <c r="AI44" s="15"/>
      <c r="AJ44" s="15"/>
      <c r="AK44" s="74"/>
      <c r="AL44" s="15"/>
      <c r="AN44" s="213" t="b">
        <v>0</v>
      </c>
      <c r="AO44" s="213" t="b">
        <v>0</v>
      </c>
      <c r="AP44" s="213" t="b">
        <v>0</v>
      </c>
    </row>
    <row r="45" spans="2:42" ht="14.1" customHeight="1">
      <c r="B45" s="72"/>
      <c r="C45" s="29"/>
      <c r="D45" s="11"/>
      <c r="E45" s="11"/>
      <c r="F45" s="11"/>
      <c r="G45" s="11"/>
      <c r="H45" s="11"/>
      <c r="I45" s="12"/>
      <c r="J45" s="11"/>
      <c r="K45" s="11"/>
      <c r="L45" s="11" t="s">
        <v>359</v>
      </c>
      <c r="M45" s="11"/>
      <c r="N45" s="11"/>
      <c r="O45" s="11"/>
      <c r="P45" s="11"/>
      <c r="Q45" s="11"/>
      <c r="R45" s="11"/>
      <c r="S45" s="11"/>
      <c r="T45" s="11"/>
      <c r="U45" s="11"/>
      <c r="V45" s="11"/>
      <c r="W45" s="11"/>
      <c r="X45" s="11"/>
      <c r="Y45" s="11"/>
      <c r="Z45" s="11"/>
      <c r="AA45" s="11"/>
      <c r="AB45" s="11"/>
      <c r="AC45" s="11" t="s">
        <v>360</v>
      </c>
      <c r="AD45" s="11"/>
      <c r="AE45" s="11"/>
      <c r="AF45" s="15"/>
      <c r="AG45" s="15"/>
      <c r="AH45" s="15"/>
      <c r="AI45" s="15"/>
      <c r="AJ45" s="15"/>
      <c r="AK45" s="74"/>
      <c r="AL45" s="15"/>
      <c r="AN45" s="213" t="b">
        <v>0</v>
      </c>
      <c r="AO45" s="213" t="b">
        <v>0</v>
      </c>
    </row>
    <row r="46" spans="2:42" ht="14.1" customHeight="1">
      <c r="B46" s="72"/>
      <c r="C46" s="29"/>
      <c r="D46" s="11"/>
      <c r="E46" s="11"/>
      <c r="F46" s="11"/>
      <c r="G46" s="11"/>
      <c r="H46" s="11"/>
      <c r="I46" s="12"/>
      <c r="J46" s="10"/>
      <c r="K46" s="11"/>
      <c r="L46" s="11"/>
      <c r="M46" s="11"/>
      <c r="N46" s="11"/>
      <c r="O46" s="11"/>
      <c r="P46" s="11"/>
      <c r="Q46" s="11"/>
      <c r="R46" s="11"/>
      <c r="S46" s="11"/>
      <c r="T46" s="11"/>
      <c r="U46" s="11"/>
      <c r="V46" s="11"/>
      <c r="W46" s="11"/>
      <c r="X46" s="11"/>
      <c r="Y46" s="11"/>
      <c r="Z46" s="11"/>
      <c r="AA46" s="11"/>
      <c r="AB46" s="11"/>
      <c r="AC46" s="11"/>
      <c r="AD46" s="11"/>
      <c r="AE46" s="11"/>
      <c r="AF46" s="15"/>
      <c r="AG46" s="15"/>
      <c r="AH46" s="15"/>
      <c r="AI46" s="15"/>
      <c r="AJ46" s="15"/>
      <c r="AK46" s="74"/>
      <c r="AL46" s="15"/>
      <c r="AN46" s="213">
        <f>COUNTIFS(AN39:AP45,TRUE)</f>
        <v>0</v>
      </c>
    </row>
    <row r="47" spans="2:42" ht="14.1" customHeight="1">
      <c r="B47" s="76"/>
      <c r="C47" s="56"/>
      <c r="D47" s="19"/>
      <c r="E47" s="19"/>
      <c r="F47" s="19"/>
      <c r="G47" s="19"/>
      <c r="H47" s="19"/>
      <c r="I47" s="20"/>
      <c r="J47" s="11"/>
      <c r="K47" s="19" t="s">
        <v>361</v>
      </c>
      <c r="L47" s="19"/>
      <c r="M47" s="19" t="s">
        <v>362</v>
      </c>
      <c r="N47" s="19"/>
      <c r="O47" s="19"/>
      <c r="P47" s="19"/>
      <c r="Q47" s="19"/>
      <c r="R47" s="19"/>
      <c r="S47" s="19"/>
      <c r="T47" s="19"/>
      <c r="U47" s="19"/>
      <c r="V47" s="19"/>
      <c r="W47" s="19"/>
      <c r="X47" s="19"/>
      <c r="Y47" s="19"/>
      <c r="Z47" s="19"/>
      <c r="AA47" s="19"/>
      <c r="AB47" s="19"/>
      <c r="AC47" s="19"/>
      <c r="AD47" s="19"/>
      <c r="AE47" s="19"/>
      <c r="AF47" s="19"/>
      <c r="AG47" s="19"/>
      <c r="AH47" s="19"/>
      <c r="AI47" s="19"/>
      <c r="AJ47" s="19"/>
      <c r="AK47" s="77"/>
    </row>
    <row r="48" spans="2:42" ht="14.1" customHeight="1">
      <c r="B48" s="277" t="s">
        <v>474</v>
      </c>
      <c r="C48" s="278"/>
      <c r="D48" s="278"/>
      <c r="E48" s="278"/>
      <c r="F48" s="278"/>
      <c r="G48" s="278"/>
      <c r="H48" s="278"/>
      <c r="I48" s="279"/>
      <c r="J48" s="231"/>
      <c r="K48" s="232"/>
      <c r="L48" s="232"/>
      <c r="M48" s="232"/>
      <c r="N48" s="232"/>
      <c r="O48" s="232"/>
      <c r="P48" s="232"/>
      <c r="Q48" s="232"/>
      <c r="R48" s="232"/>
      <c r="S48" s="232"/>
      <c r="T48" s="232"/>
      <c r="U48" s="232"/>
      <c r="V48" s="232"/>
      <c r="W48" s="232"/>
      <c r="X48" s="232"/>
      <c r="Y48" s="232"/>
      <c r="Z48" s="232"/>
      <c r="AA48" s="232"/>
      <c r="AB48" s="232"/>
      <c r="AC48" s="232"/>
      <c r="AD48" s="232"/>
      <c r="AE48" s="232"/>
      <c r="AF48" s="232"/>
      <c r="AG48" s="232"/>
      <c r="AH48" s="232"/>
      <c r="AI48" s="232"/>
      <c r="AJ48" s="232"/>
      <c r="AK48" s="233"/>
    </row>
    <row r="49" spans="2:37" ht="14.1" customHeight="1">
      <c r="B49" s="275"/>
      <c r="C49" s="273"/>
      <c r="D49" s="273"/>
      <c r="E49" s="273"/>
      <c r="F49" s="273"/>
      <c r="G49" s="273"/>
      <c r="H49" s="273"/>
      <c r="I49" s="276"/>
      <c r="J49" s="234"/>
      <c r="K49" s="235"/>
      <c r="L49" s="235"/>
      <c r="M49" s="235"/>
      <c r="N49" s="235"/>
      <c r="O49" s="235"/>
      <c r="P49" s="235"/>
      <c r="Q49" s="235"/>
      <c r="R49" s="235"/>
      <c r="S49" s="235"/>
      <c r="T49" s="235"/>
      <c r="U49" s="235"/>
      <c r="V49" s="235"/>
      <c r="W49" s="235"/>
      <c r="X49" s="235"/>
      <c r="Y49" s="235"/>
      <c r="Z49" s="235"/>
      <c r="AA49" s="235"/>
      <c r="AB49" s="235"/>
      <c r="AC49" s="235"/>
      <c r="AD49" s="235"/>
      <c r="AE49" s="235"/>
      <c r="AF49" s="235"/>
      <c r="AG49" s="235"/>
      <c r="AH49" s="235"/>
      <c r="AI49" s="235"/>
      <c r="AJ49" s="235"/>
      <c r="AK49" s="236"/>
    </row>
    <row r="50" spans="2:37" ht="14.1" customHeight="1">
      <c r="B50" s="72"/>
      <c r="C50" s="29"/>
      <c r="D50" s="11"/>
      <c r="E50" s="11"/>
      <c r="F50" s="11"/>
      <c r="G50" s="11"/>
      <c r="H50" s="11"/>
      <c r="I50" s="12"/>
      <c r="J50" s="234"/>
      <c r="K50" s="235"/>
      <c r="L50" s="235"/>
      <c r="M50" s="235"/>
      <c r="N50" s="235"/>
      <c r="O50" s="235"/>
      <c r="P50" s="235"/>
      <c r="Q50" s="235"/>
      <c r="R50" s="235"/>
      <c r="S50" s="235"/>
      <c r="T50" s="235"/>
      <c r="U50" s="235"/>
      <c r="V50" s="235"/>
      <c r="W50" s="235"/>
      <c r="X50" s="235"/>
      <c r="Y50" s="235"/>
      <c r="Z50" s="235"/>
      <c r="AA50" s="235"/>
      <c r="AB50" s="235"/>
      <c r="AC50" s="235"/>
      <c r="AD50" s="235"/>
      <c r="AE50" s="235"/>
      <c r="AF50" s="235"/>
      <c r="AG50" s="235"/>
      <c r="AH50" s="235"/>
      <c r="AI50" s="235"/>
      <c r="AJ50" s="235"/>
      <c r="AK50" s="236"/>
    </row>
    <row r="51" spans="2:37" ht="14.1" customHeight="1">
      <c r="B51" s="76"/>
      <c r="C51" s="56"/>
      <c r="D51" s="19"/>
      <c r="E51" s="19"/>
      <c r="F51" s="19"/>
      <c r="G51" s="19"/>
      <c r="H51" s="19"/>
      <c r="I51" s="20"/>
      <c r="J51" s="237"/>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9"/>
    </row>
    <row r="52" spans="2:37" ht="14.1" customHeight="1">
      <c r="B52" s="271" t="s">
        <v>475</v>
      </c>
      <c r="C52" s="272"/>
      <c r="D52" s="272"/>
      <c r="E52" s="272"/>
      <c r="F52" s="272"/>
      <c r="G52" s="272"/>
      <c r="H52" s="272"/>
      <c r="I52" s="272"/>
      <c r="J52" s="272"/>
      <c r="K52" s="272"/>
      <c r="L52" s="272"/>
      <c r="M52" s="272"/>
      <c r="N52" s="272"/>
      <c r="O52" s="272"/>
      <c r="P52" s="272"/>
      <c r="Q52" s="272"/>
      <c r="R52" s="272"/>
      <c r="S52" s="272"/>
      <c r="T52" s="272"/>
      <c r="U52" s="4"/>
      <c r="V52" s="221"/>
      <c r="W52" s="226"/>
      <c r="X52" s="227"/>
      <c r="Y52" s="227"/>
      <c r="Z52" s="227"/>
      <c r="AA52" s="227"/>
      <c r="AB52" s="227"/>
      <c r="AC52" s="227"/>
      <c r="AD52" s="227"/>
      <c r="AE52" s="227"/>
      <c r="AF52" s="227"/>
      <c r="AG52" s="227"/>
      <c r="AH52" s="229" t="s">
        <v>462</v>
      </c>
      <c r="AI52" s="227"/>
      <c r="AJ52" s="227"/>
      <c r="AK52" s="228"/>
    </row>
    <row r="53" spans="2:37" s="66" customFormat="1" ht="14.1" customHeight="1" thickBot="1">
      <c r="B53" s="222" t="s">
        <v>484</v>
      </c>
      <c r="C53" s="223"/>
      <c r="D53" s="219"/>
      <c r="E53" s="219"/>
      <c r="F53" s="219"/>
      <c r="G53" s="219"/>
      <c r="H53" s="219"/>
      <c r="I53" s="219"/>
      <c r="J53" s="219"/>
      <c r="K53" s="219"/>
      <c r="L53" s="219"/>
      <c r="M53" s="219"/>
      <c r="N53" s="219"/>
      <c r="O53" s="219"/>
      <c r="P53" s="219"/>
      <c r="Q53" s="219"/>
      <c r="R53" s="219"/>
      <c r="S53" s="219"/>
      <c r="T53" s="219"/>
      <c r="U53" s="219"/>
      <c r="V53" s="220"/>
      <c r="W53" s="224"/>
      <c r="X53" s="224"/>
      <c r="Y53" s="224"/>
      <c r="Z53" s="224"/>
      <c r="AA53" s="224"/>
      <c r="AB53" s="224"/>
      <c r="AC53" s="224"/>
      <c r="AD53" s="224"/>
      <c r="AE53" s="224"/>
      <c r="AF53" s="224"/>
      <c r="AG53" s="224"/>
      <c r="AH53" s="224"/>
      <c r="AI53" s="224"/>
      <c r="AJ53" s="268"/>
      <c r="AK53" s="269"/>
    </row>
    <row r="55" spans="2:37" ht="14.1" customHeight="1">
      <c r="B55" s="61" t="s">
        <v>26</v>
      </c>
    </row>
    <row r="56" spans="2:37" ht="14.1" customHeight="1" thickBot="1">
      <c r="B56" s="61"/>
    </row>
    <row r="57" spans="2:37" ht="14.1" customHeight="1">
      <c r="B57" s="80" t="s">
        <v>485</v>
      </c>
      <c r="C57" s="69"/>
      <c r="D57" s="69"/>
      <c r="E57" s="69"/>
      <c r="F57" s="69"/>
      <c r="G57" s="69"/>
      <c r="H57" s="69"/>
      <c r="I57" s="109"/>
      <c r="J57" s="69"/>
      <c r="K57" s="69" t="s">
        <v>341</v>
      </c>
      <c r="L57" s="69" t="s">
        <v>363</v>
      </c>
      <c r="M57" s="69"/>
      <c r="N57" s="69"/>
      <c r="O57" s="69"/>
      <c r="P57" s="69"/>
      <c r="Q57" s="69"/>
      <c r="R57" s="69"/>
      <c r="S57" s="69"/>
      <c r="T57" s="69"/>
      <c r="U57" s="69"/>
      <c r="V57" s="69"/>
      <c r="W57" s="69"/>
      <c r="X57" s="257"/>
      <c r="Y57" s="257"/>
      <c r="Z57" s="257"/>
      <c r="AA57" s="257"/>
      <c r="AB57" s="257"/>
      <c r="AC57" s="266" t="s">
        <v>364</v>
      </c>
      <c r="AD57" s="266"/>
      <c r="AE57" s="266"/>
      <c r="AF57" s="266"/>
      <c r="AG57" s="266"/>
      <c r="AH57" s="266"/>
      <c r="AI57" s="266"/>
      <c r="AJ57" s="266"/>
      <c r="AK57" s="267"/>
    </row>
    <row r="58" spans="2:37" ht="14.1" customHeight="1">
      <c r="B58" s="81"/>
      <c r="C58" s="11"/>
      <c r="D58" s="11"/>
      <c r="E58" s="11"/>
      <c r="F58" s="11"/>
      <c r="G58" s="11"/>
      <c r="H58" s="11"/>
      <c r="I58" s="103"/>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73"/>
    </row>
    <row r="59" spans="2:37" ht="14.1" customHeight="1">
      <c r="B59" s="81"/>
      <c r="C59" s="11"/>
      <c r="D59" s="11"/>
      <c r="E59" s="11"/>
      <c r="F59" s="11"/>
      <c r="G59" s="11"/>
      <c r="H59" s="11"/>
      <c r="I59" s="103"/>
      <c r="J59" s="11"/>
      <c r="K59" s="11" t="s">
        <v>365</v>
      </c>
      <c r="L59" s="273" t="s">
        <v>472</v>
      </c>
      <c r="M59" s="273"/>
      <c r="N59" s="273"/>
      <c r="O59" s="273"/>
      <c r="P59" s="273"/>
      <c r="Q59" s="273"/>
      <c r="R59" s="273"/>
      <c r="S59" s="273"/>
      <c r="T59" s="273"/>
      <c r="U59" s="273"/>
      <c r="V59" s="273"/>
      <c r="W59" s="273"/>
      <c r="X59" s="273"/>
      <c r="Y59" s="273"/>
      <c r="Z59" s="273"/>
      <c r="AA59" s="273"/>
      <c r="AB59" s="273"/>
      <c r="AC59" s="273"/>
      <c r="AD59" s="273"/>
      <c r="AE59" s="273"/>
      <c r="AF59" s="273"/>
      <c r="AG59" s="273"/>
      <c r="AH59" s="273"/>
      <c r="AI59" s="273"/>
      <c r="AJ59" s="273"/>
      <c r="AK59" s="274"/>
    </row>
    <row r="60" spans="2:37" ht="14.1" customHeight="1">
      <c r="B60" s="81"/>
      <c r="C60" s="11"/>
      <c r="D60" s="11"/>
      <c r="E60" s="11"/>
      <c r="F60" s="11"/>
      <c r="G60" s="11"/>
      <c r="H60" s="11"/>
      <c r="I60" s="103"/>
      <c r="J60" s="11"/>
      <c r="K60" s="11"/>
      <c r="L60" s="273"/>
      <c r="M60" s="273"/>
      <c r="N60" s="273"/>
      <c r="O60" s="273"/>
      <c r="P60" s="273"/>
      <c r="Q60" s="273"/>
      <c r="R60" s="273"/>
      <c r="S60" s="273"/>
      <c r="T60" s="273"/>
      <c r="U60" s="273"/>
      <c r="V60" s="273"/>
      <c r="W60" s="273"/>
      <c r="X60" s="273"/>
      <c r="Y60" s="273"/>
      <c r="Z60" s="273"/>
      <c r="AA60" s="273"/>
      <c r="AB60" s="273"/>
      <c r="AC60" s="273"/>
      <c r="AD60" s="273"/>
      <c r="AE60" s="273"/>
      <c r="AF60" s="273"/>
      <c r="AG60" s="273"/>
      <c r="AH60" s="273"/>
      <c r="AI60" s="273"/>
      <c r="AJ60" s="273"/>
      <c r="AK60" s="274"/>
    </row>
    <row r="61" spans="2:37" ht="14.1" customHeight="1">
      <c r="B61" s="81"/>
      <c r="C61" s="11"/>
      <c r="D61" s="11"/>
      <c r="E61" s="11"/>
      <c r="F61" s="11"/>
      <c r="G61" s="11"/>
      <c r="H61" s="11"/>
      <c r="I61" s="103"/>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73"/>
    </row>
    <row r="62" spans="2:37" ht="14.1" customHeight="1">
      <c r="B62" s="81"/>
      <c r="C62" s="11"/>
      <c r="D62" s="11"/>
      <c r="E62" s="11"/>
      <c r="F62" s="11"/>
      <c r="G62" s="11"/>
      <c r="H62" s="11"/>
      <c r="I62" s="103"/>
      <c r="J62" s="11"/>
      <c r="K62" s="287" t="s">
        <v>380</v>
      </c>
      <c r="L62" s="288"/>
      <c r="M62" s="288"/>
      <c r="N62" s="288"/>
      <c r="O62" s="288"/>
      <c r="P62" s="288"/>
      <c r="Q62" s="288"/>
      <c r="R62" s="289"/>
      <c r="S62" s="258" t="s">
        <v>367</v>
      </c>
      <c r="T62" s="259"/>
      <c r="U62" s="259"/>
      <c r="V62" s="259"/>
      <c r="W62" s="260"/>
      <c r="X62" s="259" t="s">
        <v>368</v>
      </c>
      <c r="Y62" s="259"/>
      <c r="Z62" s="259"/>
      <c r="AA62" s="259"/>
      <c r="AB62" s="260"/>
      <c r="AC62" s="258" t="s">
        <v>369</v>
      </c>
      <c r="AD62" s="259"/>
      <c r="AE62" s="259"/>
      <c r="AF62" s="259"/>
      <c r="AG62" s="260"/>
      <c r="AH62" s="11"/>
      <c r="AI62" s="11"/>
      <c r="AJ62" s="11"/>
      <c r="AK62" s="73"/>
    </row>
    <row r="63" spans="2:37" ht="14.1" customHeight="1">
      <c r="B63" s="81"/>
      <c r="C63" s="11"/>
      <c r="D63" s="11"/>
      <c r="E63" s="11"/>
      <c r="F63" s="11"/>
      <c r="G63" s="11"/>
      <c r="H63" s="11"/>
      <c r="I63" s="103"/>
      <c r="J63" s="11"/>
      <c r="K63" s="290"/>
      <c r="L63" s="291"/>
      <c r="M63" s="291"/>
      <c r="N63" s="291"/>
      <c r="O63" s="291"/>
      <c r="P63" s="291"/>
      <c r="Q63" s="291"/>
      <c r="R63" s="292"/>
      <c r="S63" s="261"/>
      <c r="T63" s="262"/>
      <c r="U63" s="262"/>
      <c r="V63" s="262"/>
      <c r="W63" s="263"/>
      <c r="X63" s="262"/>
      <c r="Y63" s="262"/>
      <c r="Z63" s="262"/>
      <c r="AA63" s="262"/>
      <c r="AB63" s="263"/>
      <c r="AC63" s="261"/>
      <c r="AD63" s="262"/>
      <c r="AE63" s="262"/>
      <c r="AF63" s="262"/>
      <c r="AG63" s="263"/>
      <c r="AH63" s="11"/>
      <c r="AI63" s="11"/>
      <c r="AJ63" s="11"/>
      <c r="AK63" s="73"/>
    </row>
    <row r="64" spans="2:37" ht="14.1" customHeight="1">
      <c r="B64" s="81"/>
      <c r="C64" s="11"/>
      <c r="D64" s="11"/>
      <c r="E64" s="11"/>
      <c r="F64" s="11"/>
      <c r="G64" s="11"/>
      <c r="H64" s="11"/>
      <c r="I64" s="103" t="s">
        <v>366</v>
      </c>
      <c r="J64" s="11"/>
      <c r="K64" s="293"/>
      <c r="L64" s="294"/>
      <c r="M64" s="294"/>
      <c r="N64" s="294"/>
      <c r="O64" s="294"/>
      <c r="P64" s="294"/>
      <c r="Q64" s="294"/>
      <c r="R64" s="295"/>
      <c r="S64" s="261"/>
      <c r="T64" s="262"/>
      <c r="U64" s="262"/>
      <c r="V64" s="262"/>
      <c r="W64" s="263"/>
      <c r="X64" s="262"/>
      <c r="Y64" s="262"/>
      <c r="Z64" s="262"/>
      <c r="AA64" s="262"/>
      <c r="AB64" s="263"/>
      <c r="AC64" s="280"/>
      <c r="AD64" s="281"/>
      <c r="AE64" s="281"/>
      <c r="AF64" s="281"/>
      <c r="AG64" s="282"/>
      <c r="AH64" s="11"/>
      <c r="AI64" s="11"/>
      <c r="AJ64" s="11"/>
      <c r="AK64" s="73"/>
    </row>
    <row r="65" spans="1:40" ht="14.1" customHeight="1">
      <c r="B65" s="81"/>
      <c r="C65" s="11"/>
      <c r="D65" s="11"/>
      <c r="E65" s="11"/>
      <c r="F65" s="11"/>
      <c r="G65" s="11"/>
      <c r="H65" s="11"/>
      <c r="I65" s="103"/>
      <c r="J65" s="11"/>
      <c r="K65" s="37" t="s">
        <v>370</v>
      </c>
      <c r="L65" s="34"/>
      <c r="M65" s="34"/>
      <c r="N65" s="34"/>
      <c r="O65" s="34"/>
      <c r="P65" s="34"/>
      <c r="Q65" s="34"/>
      <c r="R65" s="35"/>
      <c r="S65" s="37" t="s">
        <v>374</v>
      </c>
      <c r="T65" s="34"/>
      <c r="U65" s="34"/>
      <c r="V65" s="34"/>
      <c r="W65" s="35"/>
      <c r="X65" s="34" t="s">
        <v>377</v>
      </c>
      <c r="Y65" s="34"/>
      <c r="Z65" s="34"/>
      <c r="AA65" s="34"/>
      <c r="AB65" s="35"/>
      <c r="AC65" s="311"/>
      <c r="AD65" s="312"/>
      <c r="AE65" s="312"/>
      <c r="AF65" s="312"/>
      <c r="AG65" s="313"/>
      <c r="AH65" s="11"/>
      <c r="AI65" s="11"/>
      <c r="AJ65" s="11"/>
      <c r="AK65" s="73"/>
    </row>
    <row r="66" spans="1:40" ht="14.1" customHeight="1">
      <c r="B66" s="81"/>
      <c r="C66" s="11"/>
      <c r="D66" s="11"/>
      <c r="E66" s="11"/>
      <c r="F66" s="11"/>
      <c r="G66" s="11"/>
      <c r="H66" s="11"/>
      <c r="I66" s="103"/>
      <c r="J66" s="11"/>
      <c r="K66" s="37" t="s">
        <v>371</v>
      </c>
      <c r="L66" s="34"/>
      <c r="M66" s="34"/>
      <c r="N66" s="34"/>
      <c r="O66" s="34"/>
      <c r="P66" s="34"/>
      <c r="Q66" s="34"/>
      <c r="R66" s="34"/>
      <c r="S66" s="37" t="s">
        <v>375</v>
      </c>
      <c r="T66" s="34"/>
      <c r="U66" s="34"/>
      <c r="V66" s="34"/>
      <c r="W66" s="35"/>
      <c r="X66" s="34" t="s">
        <v>378</v>
      </c>
      <c r="Y66" s="34"/>
      <c r="Z66" s="34"/>
      <c r="AA66" s="34"/>
      <c r="AB66" s="35"/>
      <c r="AC66" s="311"/>
      <c r="AD66" s="312"/>
      <c r="AE66" s="312"/>
      <c r="AF66" s="312"/>
      <c r="AG66" s="313"/>
      <c r="AH66" s="11"/>
      <c r="AI66" s="11"/>
      <c r="AJ66" s="11"/>
      <c r="AK66" s="73"/>
    </row>
    <row r="67" spans="1:40" ht="14.1" customHeight="1">
      <c r="B67" s="81"/>
      <c r="C67" s="11"/>
      <c r="D67" s="11"/>
      <c r="E67" s="11"/>
      <c r="F67" s="11"/>
      <c r="G67" s="11"/>
      <c r="H67" s="11"/>
      <c r="I67" s="103"/>
      <c r="J67" s="11"/>
      <c r="K67" s="37" t="s">
        <v>372</v>
      </c>
      <c r="L67" s="34"/>
      <c r="M67" s="34"/>
      <c r="N67" s="34"/>
      <c r="O67" s="34"/>
      <c r="P67" s="34"/>
      <c r="Q67" s="34"/>
      <c r="R67" s="34"/>
      <c r="S67" s="37" t="s">
        <v>376</v>
      </c>
      <c r="T67" s="34"/>
      <c r="U67" s="34"/>
      <c r="V67" s="34"/>
      <c r="W67" s="35"/>
      <c r="X67" s="34" t="s">
        <v>378</v>
      </c>
      <c r="Y67" s="34"/>
      <c r="Z67" s="34"/>
      <c r="AA67" s="34"/>
      <c r="AB67" s="35"/>
      <c r="AC67" s="311"/>
      <c r="AD67" s="312"/>
      <c r="AE67" s="312"/>
      <c r="AF67" s="312"/>
      <c r="AG67" s="313"/>
      <c r="AH67" s="11"/>
      <c r="AI67" s="11"/>
      <c r="AJ67" s="11"/>
      <c r="AK67" s="73"/>
    </row>
    <row r="68" spans="1:40" ht="14.1" customHeight="1">
      <c r="B68" s="72"/>
      <c r="C68" s="11"/>
      <c r="D68" s="11"/>
      <c r="E68" s="11"/>
      <c r="F68" s="11"/>
      <c r="G68" s="11"/>
      <c r="H68" s="11"/>
      <c r="I68" s="103"/>
      <c r="J68" s="11"/>
      <c r="K68" s="30" t="s">
        <v>373</v>
      </c>
      <c r="L68" s="32"/>
      <c r="M68" s="32"/>
      <c r="N68" s="32"/>
      <c r="O68" s="32"/>
      <c r="P68" s="32"/>
      <c r="Q68" s="32"/>
      <c r="R68" s="32"/>
      <c r="S68" s="30" t="s">
        <v>376</v>
      </c>
      <c r="T68" s="32"/>
      <c r="U68" s="32"/>
      <c r="V68" s="32"/>
      <c r="W68" s="33"/>
      <c r="X68" s="32" t="s">
        <v>379</v>
      </c>
      <c r="Y68" s="32"/>
      <c r="Z68" s="32"/>
      <c r="AA68" s="32"/>
      <c r="AB68" s="33"/>
      <c r="AC68" s="311"/>
      <c r="AD68" s="312"/>
      <c r="AE68" s="312"/>
      <c r="AF68" s="312"/>
      <c r="AG68" s="313"/>
      <c r="AH68" s="11"/>
      <c r="AI68" s="11"/>
      <c r="AJ68" s="11"/>
      <c r="AK68" s="73"/>
    </row>
    <row r="69" spans="1:40" ht="14.1" customHeight="1">
      <c r="A69" s="1" t="s">
        <v>25</v>
      </c>
      <c r="B69" s="82"/>
      <c r="C69" s="19"/>
      <c r="D69" s="19"/>
      <c r="E69" s="19"/>
      <c r="F69" s="19"/>
      <c r="G69" s="19"/>
      <c r="H69" s="19"/>
      <c r="I69" s="110"/>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77"/>
    </row>
    <row r="70" spans="1:40" ht="15.95" customHeight="1">
      <c r="B70" s="83" t="s">
        <v>486</v>
      </c>
      <c r="C70" s="4"/>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73"/>
    </row>
    <row r="71" spans="1:40" ht="14.1" customHeight="1">
      <c r="B71" s="81"/>
      <c r="C71" s="56"/>
      <c r="D71" s="4" t="s">
        <v>19</v>
      </c>
      <c r="E71" s="4"/>
      <c r="F71" s="4"/>
      <c r="G71" s="4"/>
      <c r="H71" s="4"/>
      <c r="I71" s="5"/>
      <c r="J71" s="242"/>
      <c r="K71" s="243"/>
      <c r="L71" s="243"/>
      <c r="M71" s="243"/>
      <c r="N71" s="243"/>
      <c r="O71" s="243"/>
      <c r="P71" s="243"/>
      <c r="Q71" s="243"/>
      <c r="R71" s="243"/>
      <c r="S71" s="243"/>
      <c r="T71" s="243"/>
      <c r="U71" s="244"/>
      <c r="V71" s="296" t="s">
        <v>20</v>
      </c>
      <c r="W71" s="297"/>
      <c r="X71" s="297"/>
      <c r="Y71" s="298"/>
      <c r="Z71" s="242"/>
      <c r="AA71" s="243"/>
      <c r="AB71" s="243"/>
      <c r="AC71" s="243"/>
      <c r="AD71" s="243"/>
      <c r="AE71" s="243"/>
      <c r="AF71" s="243"/>
      <c r="AG71" s="243"/>
      <c r="AH71" s="243"/>
      <c r="AI71" s="243"/>
      <c r="AJ71" s="243"/>
      <c r="AK71" s="314"/>
    </row>
    <row r="72" spans="1:40" ht="14.1" customHeight="1">
      <c r="B72" s="83"/>
      <c r="C72" s="26"/>
      <c r="D72" s="4" t="s">
        <v>21</v>
      </c>
      <c r="E72" s="4"/>
      <c r="F72" s="4"/>
      <c r="G72" s="4"/>
      <c r="H72" s="4"/>
      <c r="I72" s="5"/>
      <c r="J72" s="242"/>
      <c r="K72" s="243"/>
      <c r="L72" s="243"/>
      <c r="M72" s="243"/>
      <c r="N72" s="243"/>
      <c r="O72" s="243"/>
      <c r="P72" s="243"/>
      <c r="Q72" s="243"/>
      <c r="R72" s="243"/>
      <c r="S72" s="243"/>
      <c r="T72" s="243"/>
      <c r="U72" s="244"/>
      <c r="V72" s="296" t="s">
        <v>22</v>
      </c>
      <c r="W72" s="297"/>
      <c r="X72" s="297"/>
      <c r="Y72" s="298"/>
      <c r="Z72" s="324"/>
      <c r="AA72" s="325"/>
      <c r="AB72" s="325"/>
      <c r="AC72" s="325"/>
      <c r="AD72" s="325"/>
      <c r="AE72" s="325"/>
      <c r="AF72" s="325"/>
      <c r="AG72" s="325"/>
      <c r="AH72" s="325"/>
      <c r="AI72" s="325"/>
      <c r="AJ72" s="325"/>
      <c r="AK72" s="326"/>
    </row>
    <row r="73" spans="1:40" ht="14.1" customHeight="1">
      <c r="B73" s="81"/>
      <c r="C73" s="27"/>
      <c r="D73" s="8" t="s">
        <v>23</v>
      </c>
      <c r="E73" s="8"/>
      <c r="F73" s="8"/>
      <c r="G73" s="8"/>
      <c r="H73" s="8"/>
      <c r="I73" s="9"/>
      <c r="J73" s="318"/>
      <c r="K73" s="319"/>
      <c r="L73" s="319"/>
      <c r="M73" s="319"/>
      <c r="N73" s="319"/>
      <c r="O73" s="319"/>
      <c r="P73" s="319"/>
      <c r="Q73" s="319"/>
      <c r="R73" s="319"/>
      <c r="S73" s="319"/>
      <c r="T73" s="319"/>
      <c r="U73" s="319"/>
      <c r="V73" s="319"/>
      <c r="W73" s="319"/>
      <c r="X73" s="319"/>
      <c r="Y73" s="319"/>
      <c r="Z73" s="319"/>
      <c r="AA73" s="319"/>
      <c r="AB73" s="319"/>
      <c r="AC73" s="319"/>
      <c r="AD73" s="319"/>
      <c r="AE73" s="319"/>
      <c r="AF73" s="319"/>
      <c r="AG73" s="319"/>
      <c r="AH73" s="319"/>
      <c r="AI73" s="319"/>
      <c r="AJ73" s="319"/>
      <c r="AK73" s="320"/>
    </row>
    <row r="74" spans="1:40" ht="14.1" customHeight="1" thickBot="1">
      <c r="B74" s="84"/>
      <c r="C74" s="85"/>
      <c r="D74" s="78" t="s">
        <v>24</v>
      </c>
      <c r="E74" s="78"/>
      <c r="F74" s="78"/>
      <c r="G74" s="78"/>
      <c r="H74" s="78"/>
      <c r="I74" s="86"/>
      <c r="J74" s="321"/>
      <c r="K74" s="322"/>
      <c r="L74" s="322"/>
      <c r="M74" s="322"/>
      <c r="N74" s="322"/>
      <c r="O74" s="322"/>
      <c r="P74" s="322"/>
      <c r="Q74" s="322"/>
      <c r="R74" s="322"/>
      <c r="S74" s="322"/>
      <c r="T74" s="322"/>
      <c r="U74" s="322"/>
      <c r="V74" s="322"/>
      <c r="W74" s="322"/>
      <c r="X74" s="322"/>
      <c r="Y74" s="322"/>
      <c r="Z74" s="322"/>
      <c r="AA74" s="322"/>
      <c r="AB74" s="322"/>
      <c r="AC74" s="322"/>
      <c r="AD74" s="322"/>
      <c r="AE74" s="322"/>
      <c r="AF74" s="322"/>
      <c r="AG74" s="322"/>
      <c r="AH74" s="322"/>
      <c r="AI74" s="322"/>
      <c r="AJ74" s="322"/>
      <c r="AK74" s="323"/>
    </row>
    <row r="75" spans="1:40" ht="14.1" customHeight="1">
      <c r="B75" s="61" t="s">
        <v>529</v>
      </c>
    </row>
    <row r="76" spans="1:40" ht="14.1" customHeight="1">
      <c r="B76" s="61"/>
    </row>
    <row r="77" spans="1:40" ht="14.1" customHeight="1" thickBot="1">
      <c r="B77" s="61" t="s">
        <v>381</v>
      </c>
    </row>
    <row r="78" spans="1:40" ht="14.1" customHeight="1">
      <c r="B78" s="106" t="s">
        <v>382</v>
      </c>
      <c r="C78" s="107"/>
      <c r="D78" s="107"/>
      <c r="E78" s="107"/>
      <c r="F78" s="107"/>
      <c r="G78" s="107"/>
      <c r="H78" s="107"/>
      <c r="I78" s="107"/>
      <c r="J78" s="107"/>
      <c r="K78" s="107"/>
      <c r="L78" s="107"/>
      <c r="M78" s="107"/>
      <c r="N78" s="107"/>
      <c r="O78" s="107"/>
      <c r="P78" s="107"/>
      <c r="Q78" s="107"/>
      <c r="R78" s="107"/>
      <c r="S78" s="107"/>
      <c r="T78" s="107"/>
      <c r="U78" s="107"/>
      <c r="V78" s="107"/>
      <c r="W78" s="107"/>
      <c r="X78" s="107"/>
      <c r="Y78" s="107"/>
      <c r="Z78" s="107"/>
      <c r="AA78" s="107"/>
      <c r="AB78" s="107"/>
      <c r="AC78" s="107"/>
      <c r="AD78" s="107"/>
      <c r="AE78" s="107"/>
      <c r="AF78" s="107"/>
      <c r="AG78" s="107"/>
      <c r="AH78" s="107"/>
      <c r="AI78" s="107"/>
      <c r="AJ78" s="107"/>
      <c r="AK78" s="108"/>
    </row>
    <row r="79" spans="1:40" ht="14.1" customHeight="1">
      <c r="B79" s="72"/>
      <c r="C79" s="53" t="s">
        <v>386</v>
      </c>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73"/>
      <c r="AN79" s="213" t="b">
        <v>0</v>
      </c>
    </row>
    <row r="80" spans="1:40" ht="14.1" customHeight="1">
      <c r="B80" s="72"/>
      <c r="C80" s="53" t="s">
        <v>383</v>
      </c>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73"/>
      <c r="AN80" s="213" t="b">
        <v>0</v>
      </c>
    </row>
    <row r="81" spans="2:40" ht="14.1" customHeight="1">
      <c r="B81" s="72"/>
      <c r="C81" s="53" t="s">
        <v>384</v>
      </c>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73"/>
      <c r="AN81" s="213" t="b">
        <v>0</v>
      </c>
    </row>
    <row r="82" spans="2:40" ht="14.1" customHeight="1">
      <c r="B82" s="72"/>
      <c r="C82" s="264" t="s">
        <v>469</v>
      </c>
      <c r="D82" s="264"/>
      <c r="E82" s="264"/>
      <c r="F82" s="264"/>
      <c r="G82" s="264"/>
      <c r="H82" s="264"/>
      <c r="I82" s="264"/>
      <c r="J82" s="264"/>
      <c r="K82" s="264"/>
      <c r="L82" s="264"/>
      <c r="M82" s="264"/>
      <c r="N82" s="264"/>
      <c r="O82" s="264"/>
      <c r="P82" s="264"/>
      <c r="Q82" s="264"/>
      <c r="R82" s="264"/>
      <c r="S82" s="264"/>
      <c r="T82" s="264"/>
      <c r="U82" s="264"/>
      <c r="V82" s="264"/>
      <c r="W82" s="264"/>
      <c r="X82" s="264"/>
      <c r="Y82" s="264"/>
      <c r="Z82" s="264"/>
      <c r="AA82" s="264"/>
      <c r="AB82" s="264"/>
      <c r="AC82" s="264"/>
      <c r="AD82" s="264"/>
      <c r="AE82" s="264"/>
      <c r="AF82" s="264"/>
      <c r="AG82" s="264"/>
      <c r="AH82" s="264"/>
      <c r="AI82" s="264"/>
      <c r="AJ82" s="264"/>
      <c r="AK82" s="73"/>
      <c r="AN82" s="213" t="b">
        <v>0</v>
      </c>
    </row>
    <row r="83" spans="2:40" ht="14.1" customHeight="1">
      <c r="B83" s="72"/>
      <c r="C83" s="53" t="s">
        <v>385</v>
      </c>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73"/>
      <c r="AN83" s="213" t="b">
        <v>0</v>
      </c>
    </row>
    <row r="84" spans="2:40" ht="14.1" customHeight="1">
      <c r="B84" s="72"/>
      <c r="C84" s="53" t="s">
        <v>487</v>
      </c>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73"/>
      <c r="AN84" s="213" t="b">
        <v>0</v>
      </c>
    </row>
    <row r="85" spans="2:40" ht="14.1" customHeight="1">
      <c r="B85" s="72"/>
      <c r="C85" s="53" t="s">
        <v>488</v>
      </c>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73"/>
      <c r="AN85" s="213" t="b">
        <v>0</v>
      </c>
    </row>
    <row r="86" spans="2:40" ht="14.1" customHeight="1">
      <c r="B86" s="72"/>
      <c r="C86" s="53" t="s">
        <v>489</v>
      </c>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73"/>
      <c r="AN86" s="213" t="b">
        <v>0</v>
      </c>
    </row>
    <row r="87" spans="2:40" ht="14.1" customHeight="1">
      <c r="B87" s="72"/>
      <c r="C87" s="53" t="s">
        <v>490</v>
      </c>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73"/>
      <c r="AN87" s="213" t="b">
        <v>0</v>
      </c>
    </row>
    <row r="88" spans="2:40" ht="14.1" customHeight="1" thickBot="1">
      <c r="B88" s="87"/>
      <c r="C88" s="88" t="s">
        <v>491</v>
      </c>
      <c r="D88" s="78"/>
      <c r="E88" s="78"/>
      <c r="F88" s="78"/>
      <c r="G88" s="78"/>
      <c r="H88" s="78"/>
      <c r="I88" s="78"/>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9"/>
      <c r="AN88" s="213" t="b">
        <v>0</v>
      </c>
    </row>
    <row r="89" spans="2:40" ht="14.1" customHeight="1">
      <c r="B89" s="11"/>
      <c r="C89" s="53"/>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N89" s="1">
        <f>COUNTIFS(AN79:AN88,TRUE)</f>
        <v>0</v>
      </c>
    </row>
    <row r="90" spans="2:40" ht="14.1" customHeight="1">
      <c r="B90" s="61"/>
    </row>
    <row r="91" spans="2:40" ht="14.1" customHeight="1">
      <c r="B91" s="61"/>
    </row>
    <row r="92" spans="2:40" ht="14.1" customHeight="1" thickBot="1">
      <c r="B92" s="310" t="s">
        <v>29</v>
      </c>
      <c r="C92" s="310"/>
      <c r="D92" s="310"/>
      <c r="E92" s="310"/>
      <c r="F92" s="310"/>
      <c r="G92" s="310"/>
      <c r="H92" s="310"/>
      <c r="I92" s="310"/>
      <c r="J92" s="310"/>
      <c r="K92" s="310"/>
      <c r="L92" s="310"/>
    </row>
    <row r="93" spans="2:40" ht="14.1" customHeight="1" thickBot="1">
      <c r="B93" s="89" t="s">
        <v>30</v>
      </c>
      <c r="C93" s="90"/>
      <c r="D93" s="90"/>
      <c r="E93" s="90"/>
      <c r="F93" s="90"/>
      <c r="G93" s="90"/>
      <c r="H93" s="90"/>
      <c r="I93" s="90"/>
      <c r="J93" s="90"/>
      <c r="K93" s="90"/>
      <c r="L93" s="90"/>
      <c r="M93" s="90"/>
      <c r="N93" s="90"/>
      <c r="O93" s="90"/>
      <c r="P93" s="90"/>
      <c r="Q93" s="90"/>
      <c r="R93" s="105"/>
      <c r="S93" s="309">
        <f>IF(実施計画!P54="","",実施計画!P54)</f>
        <v>0</v>
      </c>
      <c r="T93" s="309"/>
      <c r="U93" s="309"/>
      <c r="V93" s="309"/>
      <c r="W93" s="309"/>
      <c r="X93" s="309"/>
      <c r="Y93" s="309"/>
      <c r="Z93" s="309"/>
      <c r="AA93" s="309"/>
      <c r="AB93" s="309"/>
      <c r="AC93" s="309"/>
      <c r="AD93" s="309"/>
      <c r="AE93" s="309"/>
      <c r="AF93" s="309"/>
      <c r="AG93" s="309"/>
      <c r="AH93" s="309"/>
      <c r="AI93" s="309"/>
      <c r="AJ93" s="91" t="s">
        <v>18</v>
      </c>
      <c r="AM93" s="1" t="str">
        <f>IF(S93&gt;10000000,"助成金の対象でない可能性があります。","")</f>
        <v/>
      </c>
    </row>
    <row r="94" spans="2:40" ht="14.1" customHeight="1">
      <c r="B94" s="61"/>
    </row>
    <row r="95" spans="2:40" ht="14.1" customHeight="1">
      <c r="B95" s="61"/>
    </row>
    <row r="96" spans="2:40" ht="14.1" customHeight="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row>
    <row r="97" spans="1:41" ht="13.5" customHeight="1" thickBot="1">
      <c r="A97" s="11"/>
      <c r="B97" s="310" t="s">
        <v>492</v>
      </c>
      <c r="C97" s="310"/>
      <c r="D97" s="310"/>
      <c r="E97" s="310"/>
      <c r="F97" s="310"/>
      <c r="G97" s="310"/>
      <c r="H97" s="310"/>
      <c r="I97" s="310"/>
      <c r="J97" s="310"/>
      <c r="K97" s="310"/>
      <c r="L97" s="310"/>
      <c r="M97" s="310"/>
      <c r="N97" s="310"/>
      <c r="O97" s="310"/>
      <c r="P97" s="310"/>
      <c r="Q97" s="310"/>
      <c r="R97" s="310"/>
      <c r="S97" s="310"/>
      <c r="T97" s="310"/>
      <c r="U97" s="310"/>
      <c r="V97" s="310"/>
      <c r="W97" s="11"/>
      <c r="X97" s="11"/>
      <c r="Y97" s="11"/>
      <c r="Z97" s="11"/>
      <c r="AA97" s="11"/>
      <c r="AB97" s="11"/>
      <c r="AC97" s="11"/>
      <c r="AD97" s="11"/>
      <c r="AE97" s="11"/>
      <c r="AF97" s="11"/>
      <c r="AG97" s="11"/>
      <c r="AH97" s="11"/>
      <c r="AI97" s="11"/>
      <c r="AJ97" s="11"/>
      <c r="AK97" s="11"/>
      <c r="AN97" s="213">
        <v>0</v>
      </c>
    </row>
    <row r="98" spans="1:41" ht="14.1" customHeight="1">
      <c r="B98" s="92" t="s">
        <v>31</v>
      </c>
      <c r="C98" s="93"/>
      <c r="D98" s="69"/>
      <c r="E98" s="69"/>
      <c r="F98" s="69" t="s">
        <v>32</v>
      </c>
      <c r="G98" s="69" t="s">
        <v>33</v>
      </c>
      <c r="H98" s="69"/>
      <c r="I98" s="69"/>
      <c r="J98" s="69"/>
      <c r="K98" s="69"/>
      <c r="L98" s="69"/>
      <c r="M98" s="69"/>
      <c r="N98" s="69"/>
      <c r="O98" s="69"/>
      <c r="P98" s="69"/>
      <c r="Q98" s="69"/>
      <c r="R98" s="69"/>
      <c r="S98" s="69"/>
      <c r="T98" s="69"/>
      <c r="U98" s="69"/>
      <c r="V98" s="69"/>
      <c r="W98" s="69"/>
      <c r="X98" s="69"/>
      <c r="Y98" s="69"/>
      <c r="Z98" s="69"/>
      <c r="AA98" s="69"/>
      <c r="AB98" s="69"/>
      <c r="AC98" s="69"/>
      <c r="AD98" s="69"/>
      <c r="AE98" s="69"/>
      <c r="AF98" s="69"/>
      <c r="AG98" s="69"/>
      <c r="AH98" s="69"/>
      <c r="AI98" s="69"/>
      <c r="AJ98" s="71"/>
    </row>
    <row r="99" spans="1:41" ht="14.1" customHeight="1">
      <c r="B99" s="111"/>
      <c r="C99" s="100"/>
      <c r="D99" s="100"/>
      <c r="E99" s="100"/>
      <c r="F99" s="100" t="s">
        <v>28</v>
      </c>
      <c r="G99" s="100" t="s">
        <v>34</v>
      </c>
      <c r="H99" s="100"/>
      <c r="I99" s="100"/>
      <c r="J99" s="100"/>
      <c r="K99" s="100"/>
      <c r="L99" s="100"/>
      <c r="M99" s="100"/>
      <c r="N99" s="100"/>
      <c r="O99" s="100"/>
      <c r="P99" s="100"/>
      <c r="Q99" s="100"/>
      <c r="R99" s="100"/>
      <c r="S99" s="100"/>
      <c r="T99" s="100"/>
      <c r="U99" s="100"/>
      <c r="V99" s="100"/>
      <c r="W99" s="100"/>
      <c r="X99" s="100"/>
      <c r="Y99" s="100"/>
      <c r="Z99" s="100"/>
      <c r="AA99" s="100"/>
      <c r="AB99" s="100"/>
      <c r="AC99" s="100"/>
      <c r="AD99" s="100"/>
      <c r="AE99" s="100"/>
      <c r="AF99" s="100"/>
      <c r="AG99" s="100"/>
      <c r="AH99" s="100"/>
      <c r="AI99" s="100"/>
      <c r="AJ99" s="101"/>
    </row>
    <row r="100" spans="1:41" ht="14.1" customHeight="1">
      <c r="B100" s="99" t="s">
        <v>35</v>
      </c>
      <c r="C100" s="100"/>
      <c r="D100" s="100"/>
      <c r="E100" s="100" t="s">
        <v>36</v>
      </c>
      <c r="F100" s="100"/>
      <c r="G100" s="100"/>
      <c r="H100" s="100"/>
      <c r="I100" s="100"/>
      <c r="J100" s="100"/>
      <c r="K100" s="100"/>
      <c r="L100" s="100"/>
      <c r="M100" s="100"/>
      <c r="N100" s="100"/>
      <c r="O100" s="100"/>
      <c r="P100" s="100"/>
      <c r="Q100" s="100"/>
      <c r="R100" s="100"/>
      <c r="S100" s="100"/>
      <c r="T100" s="100"/>
      <c r="U100" s="100"/>
      <c r="V100" s="100"/>
      <c r="W100" s="100"/>
      <c r="X100" s="100"/>
      <c r="Y100" s="100"/>
      <c r="Z100" s="100"/>
      <c r="AA100" s="100"/>
      <c r="AB100" s="100"/>
      <c r="AC100" s="100"/>
      <c r="AD100" s="100"/>
      <c r="AE100" s="100"/>
      <c r="AF100" s="100"/>
      <c r="AG100" s="100"/>
      <c r="AH100" s="100"/>
      <c r="AI100" s="100"/>
      <c r="AJ100" s="101"/>
    </row>
    <row r="101" spans="1:41" ht="14.1" customHeight="1">
      <c r="B101" s="72"/>
      <c r="C101" s="53" t="s">
        <v>27</v>
      </c>
      <c r="D101" s="11" t="s">
        <v>37</v>
      </c>
      <c r="E101" s="11"/>
      <c r="F101" s="11"/>
      <c r="G101" s="11"/>
      <c r="H101" s="11"/>
      <c r="I101" s="11"/>
      <c r="J101" s="11"/>
      <c r="K101" s="11"/>
      <c r="L101" s="11"/>
      <c r="M101" s="11"/>
      <c r="N101" s="11"/>
      <c r="O101" s="11"/>
      <c r="P101" s="11"/>
      <c r="Q101" s="11"/>
      <c r="R101" s="102"/>
      <c r="S101" s="11"/>
      <c r="T101" s="53" t="s">
        <v>39</v>
      </c>
      <c r="U101" s="11" t="s">
        <v>40</v>
      </c>
      <c r="V101" s="11"/>
      <c r="W101" s="11"/>
      <c r="X101" s="11"/>
      <c r="Y101" s="11"/>
      <c r="Z101" s="11"/>
      <c r="AA101" s="11"/>
      <c r="AB101" s="11"/>
      <c r="AC101" s="11"/>
      <c r="AD101" s="11"/>
      <c r="AE101" s="11"/>
      <c r="AF101" s="11"/>
      <c r="AG101" s="11"/>
      <c r="AH101" s="11"/>
      <c r="AI101" s="11"/>
      <c r="AJ101" s="73"/>
      <c r="AN101" s="213" t="b">
        <v>0</v>
      </c>
      <c r="AO101" s="213" t="b">
        <v>0</v>
      </c>
    </row>
    <row r="102" spans="1:41" ht="14.1" customHeight="1">
      <c r="B102" s="72"/>
      <c r="C102" s="53" t="s">
        <v>28</v>
      </c>
      <c r="D102" s="11" t="s">
        <v>38</v>
      </c>
      <c r="E102" s="11"/>
      <c r="F102" s="11"/>
      <c r="G102" s="11"/>
      <c r="H102" s="11"/>
      <c r="I102" s="11"/>
      <c r="J102" s="11"/>
      <c r="K102" s="11"/>
      <c r="L102" s="11"/>
      <c r="M102" s="11"/>
      <c r="N102" s="11"/>
      <c r="O102" s="11"/>
      <c r="P102" s="11"/>
      <c r="Q102" s="11"/>
      <c r="R102" s="103"/>
      <c r="S102" s="11"/>
      <c r="T102" s="53" t="s">
        <v>41</v>
      </c>
      <c r="U102" s="273" t="s">
        <v>471</v>
      </c>
      <c r="V102" s="273"/>
      <c r="W102" s="273"/>
      <c r="X102" s="273"/>
      <c r="Y102" s="273"/>
      <c r="Z102" s="273"/>
      <c r="AA102" s="273"/>
      <c r="AB102" s="273"/>
      <c r="AC102" s="273"/>
      <c r="AD102" s="273"/>
      <c r="AE102" s="273"/>
      <c r="AF102" s="273"/>
      <c r="AG102" s="273"/>
      <c r="AH102" s="273"/>
      <c r="AI102" s="273"/>
      <c r="AJ102" s="274"/>
      <c r="AN102" s="213" t="b">
        <v>0</v>
      </c>
      <c r="AO102" s="213" t="b">
        <v>0</v>
      </c>
    </row>
    <row r="103" spans="1:41" ht="14.1" customHeight="1" thickBot="1">
      <c r="B103" s="87"/>
      <c r="C103" s="78"/>
      <c r="D103" s="78"/>
      <c r="E103" s="78"/>
      <c r="F103" s="78"/>
      <c r="G103" s="78"/>
      <c r="H103" s="78"/>
      <c r="I103" s="78"/>
      <c r="J103" s="78"/>
      <c r="K103" s="78"/>
      <c r="L103" s="78"/>
      <c r="M103" s="78"/>
      <c r="N103" s="78"/>
      <c r="O103" s="78"/>
      <c r="P103" s="78"/>
      <c r="Q103" s="78"/>
      <c r="R103" s="104"/>
      <c r="S103" s="78"/>
      <c r="T103" s="78"/>
      <c r="U103" s="302"/>
      <c r="V103" s="302"/>
      <c r="W103" s="302"/>
      <c r="X103" s="302"/>
      <c r="Y103" s="302"/>
      <c r="Z103" s="302"/>
      <c r="AA103" s="302"/>
      <c r="AB103" s="302"/>
      <c r="AC103" s="302"/>
      <c r="AD103" s="302"/>
      <c r="AE103" s="302"/>
      <c r="AF103" s="302"/>
      <c r="AG103" s="302"/>
      <c r="AH103" s="302"/>
      <c r="AI103" s="302"/>
      <c r="AJ103" s="327"/>
      <c r="AN103" s="213">
        <f>COUNTIFS(AN101:AO102,TRUE)</f>
        <v>0</v>
      </c>
    </row>
    <row r="104" spans="1:41" ht="14.1" customHeight="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row>
    <row r="105" spans="1:41" ht="14.1" customHeight="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row>
    <row r="106" spans="1:41" ht="14.1" customHeight="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row>
    <row r="107" spans="1:41" ht="14.1" customHeight="1">
      <c r="B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row>
    <row r="108" spans="1:41" ht="14.1" customHeight="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row>
    <row r="109" spans="1:41" ht="14.1" customHeight="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row>
    <row r="110" spans="1:41" ht="14.1" customHeight="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row>
    <row r="111" spans="1:41" ht="14.1" customHeight="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row>
    <row r="112" spans="1:41" ht="14.1" customHeight="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row>
    <row r="114" spans="1:40" ht="14.1" customHeight="1" thickBot="1">
      <c r="B114" s="270" t="s">
        <v>463</v>
      </c>
      <c r="C114" s="270"/>
      <c r="D114" s="270"/>
      <c r="E114" s="270"/>
      <c r="F114" s="270"/>
    </row>
    <row r="115" spans="1:40" ht="21" customHeight="1">
      <c r="A115" s="73"/>
      <c r="B115" s="332" t="s">
        <v>31</v>
      </c>
      <c r="C115" s="333"/>
      <c r="D115" s="97" t="s">
        <v>496</v>
      </c>
      <c r="E115" s="97"/>
      <c r="F115" s="97"/>
      <c r="G115" s="97"/>
      <c r="H115" s="97"/>
      <c r="I115" s="97"/>
      <c r="J115" s="97"/>
      <c r="K115" s="97"/>
      <c r="L115" s="97"/>
      <c r="M115" s="97"/>
      <c r="N115" s="97"/>
      <c r="O115" s="97"/>
      <c r="P115" s="97"/>
      <c r="Q115" s="97"/>
      <c r="R115" s="97"/>
      <c r="S115" s="97"/>
      <c r="T115" s="97"/>
      <c r="U115" s="97"/>
      <c r="V115" s="98"/>
      <c r="W115" s="328" t="s">
        <v>43</v>
      </c>
      <c r="X115" s="328"/>
      <c r="Y115" s="328"/>
      <c r="Z115" s="328"/>
      <c r="AA115" s="328"/>
      <c r="AB115" s="328"/>
      <c r="AC115" s="97"/>
      <c r="AD115" s="97"/>
      <c r="AE115" s="328" t="s">
        <v>44</v>
      </c>
      <c r="AF115" s="328"/>
      <c r="AG115" s="328"/>
      <c r="AH115" s="328"/>
      <c r="AI115" s="328"/>
      <c r="AJ115" s="329"/>
      <c r="AM115" s="214" t="str">
        <f>IF(AN115=2,"支給対象外です","")</f>
        <v/>
      </c>
      <c r="AN115" s="213">
        <v>0</v>
      </c>
    </row>
    <row r="116" spans="1:40" ht="21" customHeight="1">
      <c r="A116" s="73"/>
      <c r="B116" s="285" t="s">
        <v>35</v>
      </c>
      <c r="C116" s="286"/>
      <c r="D116" s="330" t="s">
        <v>495</v>
      </c>
      <c r="E116" s="330"/>
      <c r="F116" s="330"/>
      <c r="G116" s="330"/>
      <c r="H116" s="330"/>
      <c r="I116" s="330"/>
      <c r="J116" s="330"/>
      <c r="K116" s="330"/>
      <c r="L116" s="330"/>
      <c r="M116" s="330"/>
      <c r="N116" s="330"/>
      <c r="O116" s="330"/>
      <c r="P116" s="330"/>
      <c r="Q116" s="330"/>
      <c r="R116" s="330"/>
      <c r="S116" s="330"/>
      <c r="T116" s="330"/>
      <c r="U116" s="331"/>
      <c r="V116" s="34"/>
      <c r="W116" s="307" t="s">
        <v>46</v>
      </c>
      <c r="X116" s="307"/>
      <c r="Y116" s="307"/>
      <c r="Z116" s="307"/>
      <c r="AA116" s="307"/>
      <c r="AB116" s="307"/>
      <c r="AC116" s="34"/>
      <c r="AD116" s="34"/>
      <c r="AE116" s="307" t="s">
        <v>47</v>
      </c>
      <c r="AF116" s="307"/>
      <c r="AG116" s="307"/>
      <c r="AH116" s="307"/>
      <c r="AI116" s="307"/>
      <c r="AJ116" s="308"/>
      <c r="AM116" s="214" t="str">
        <f t="shared" ref="AM116:AM121" si="0">IF(AN116=2,"支給対象外です","")</f>
        <v/>
      </c>
      <c r="AN116" s="213">
        <v>0</v>
      </c>
    </row>
    <row r="117" spans="1:40" ht="21" customHeight="1">
      <c r="A117" s="73"/>
      <c r="B117" s="285" t="s">
        <v>48</v>
      </c>
      <c r="C117" s="286"/>
      <c r="D117" s="34" t="s">
        <v>494</v>
      </c>
      <c r="E117" s="34"/>
      <c r="F117" s="34"/>
      <c r="G117" s="34"/>
      <c r="H117" s="34"/>
      <c r="I117" s="34"/>
      <c r="J117" s="34"/>
      <c r="K117" s="34"/>
      <c r="L117" s="34"/>
      <c r="M117" s="34"/>
      <c r="N117" s="34"/>
      <c r="O117" s="34"/>
      <c r="P117" s="34"/>
      <c r="Q117" s="34"/>
      <c r="R117" s="34"/>
      <c r="S117" s="34"/>
      <c r="T117" s="34"/>
      <c r="U117" s="35"/>
      <c r="V117" s="34"/>
      <c r="W117" s="307" t="s">
        <v>50</v>
      </c>
      <c r="X117" s="307"/>
      <c r="Y117" s="307"/>
      <c r="Z117" s="307"/>
      <c r="AA117" s="307"/>
      <c r="AB117" s="307"/>
      <c r="AC117" s="34"/>
      <c r="AD117" s="34"/>
      <c r="AE117" s="307" t="s">
        <v>51</v>
      </c>
      <c r="AF117" s="307"/>
      <c r="AG117" s="307"/>
      <c r="AH117" s="307"/>
      <c r="AI117" s="307"/>
      <c r="AJ117" s="308"/>
      <c r="AM117" s="214" t="str">
        <f t="shared" si="0"/>
        <v/>
      </c>
      <c r="AN117" s="213">
        <v>0</v>
      </c>
    </row>
    <row r="118" spans="1:40" ht="21" customHeight="1">
      <c r="A118" s="73"/>
      <c r="B118" s="285" t="s">
        <v>52</v>
      </c>
      <c r="C118" s="286"/>
      <c r="D118" s="34" t="s">
        <v>493</v>
      </c>
      <c r="E118" s="34"/>
      <c r="F118" s="34"/>
      <c r="G118" s="34"/>
      <c r="H118" s="34"/>
      <c r="I118" s="34"/>
      <c r="J118" s="34"/>
      <c r="K118" s="34"/>
      <c r="L118" s="34"/>
      <c r="M118" s="34"/>
      <c r="N118" s="34"/>
      <c r="O118" s="34"/>
      <c r="P118" s="34"/>
      <c r="Q118" s="34"/>
      <c r="R118" s="34"/>
      <c r="S118" s="34"/>
      <c r="T118" s="34"/>
      <c r="U118" s="35"/>
      <c r="V118" s="25"/>
      <c r="W118" s="304" t="s">
        <v>55</v>
      </c>
      <c r="X118" s="304"/>
      <c r="Y118" s="304"/>
      <c r="Z118" s="304"/>
      <c r="AA118" s="304"/>
      <c r="AB118" s="304"/>
      <c r="AC118" s="25"/>
      <c r="AD118" s="25"/>
      <c r="AE118" s="304" t="s">
        <v>56</v>
      </c>
      <c r="AF118" s="304"/>
      <c r="AG118" s="304"/>
      <c r="AH118" s="304"/>
      <c r="AI118" s="304"/>
      <c r="AJ118" s="315"/>
      <c r="AM118" s="214" t="str">
        <f t="shared" si="0"/>
        <v/>
      </c>
      <c r="AN118" s="213">
        <v>0</v>
      </c>
    </row>
    <row r="119" spans="1:40" ht="14.1" customHeight="1">
      <c r="A119" s="73"/>
      <c r="B119" s="283" t="s">
        <v>53</v>
      </c>
      <c r="C119" s="284"/>
      <c r="D119" s="299" t="s">
        <v>476</v>
      </c>
      <c r="E119" s="299"/>
      <c r="F119" s="299"/>
      <c r="G119" s="299"/>
      <c r="H119" s="299"/>
      <c r="I119" s="299"/>
      <c r="J119" s="299"/>
      <c r="K119" s="299"/>
      <c r="L119" s="299"/>
      <c r="M119" s="299"/>
      <c r="N119" s="299"/>
      <c r="O119" s="299"/>
      <c r="P119" s="299"/>
      <c r="Q119" s="299"/>
      <c r="R119" s="299"/>
      <c r="S119" s="299"/>
      <c r="T119" s="299"/>
      <c r="U119" s="300"/>
      <c r="V119" s="23"/>
      <c r="W119" s="304" t="s">
        <v>78</v>
      </c>
      <c r="X119" s="304"/>
      <c r="Y119" s="304"/>
      <c r="Z119" s="304"/>
      <c r="AA119" s="304"/>
      <c r="AB119" s="304"/>
      <c r="AC119" s="25"/>
      <c r="AD119" s="25"/>
      <c r="AE119" s="304" t="s">
        <v>88</v>
      </c>
      <c r="AF119" s="304"/>
      <c r="AG119" s="304"/>
      <c r="AH119" s="304"/>
      <c r="AI119" s="304"/>
      <c r="AJ119" s="315"/>
      <c r="AM119" s="214" t="str">
        <f t="shared" si="0"/>
        <v/>
      </c>
      <c r="AN119" s="213">
        <v>0</v>
      </c>
    </row>
    <row r="120" spans="1:40" ht="14.1" customHeight="1">
      <c r="A120" s="73"/>
      <c r="B120" s="94"/>
      <c r="C120" s="29"/>
      <c r="D120" s="273"/>
      <c r="E120" s="273"/>
      <c r="F120" s="273"/>
      <c r="G120" s="273"/>
      <c r="H120" s="273"/>
      <c r="I120" s="273"/>
      <c r="J120" s="273"/>
      <c r="K120" s="273"/>
      <c r="L120" s="273"/>
      <c r="M120" s="273"/>
      <c r="N120" s="273"/>
      <c r="O120" s="273"/>
      <c r="P120" s="273"/>
      <c r="Q120" s="273"/>
      <c r="R120" s="273"/>
      <c r="S120" s="273"/>
      <c r="T120" s="273"/>
      <c r="U120" s="301"/>
      <c r="V120" s="28"/>
      <c r="W120" s="305"/>
      <c r="X120" s="305"/>
      <c r="Y120" s="305"/>
      <c r="Z120" s="305"/>
      <c r="AA120" s="305"/>
      <c r="AB120" s="305"/>
      <c r="AC120" s="11"/>
      <c r="AD120" s="11"/>
      <c r="AE120" s="305"/>
      <c r="AF120" s="305"/>
      <c r="AG120" s="305"/>
      <c r="AH120" s="305"/>
      <c r="AI120" s="305"/>
      <c r="AJ120" s="316"/>
      <c r="AM120" s="214" t="str">
        <f t="shared" si="0"/>
        <v/>
      </c>
    </row>
    <row r="121" spans="1:40" ht="14.1" customHeight="1" thickBot="1">
      <c r="A121" s="73"/>
      <c r="B121" s="95"/>
      <c r="C121" s="85"/>
      <c r="D121" s="302"/>
      <c r="E121" s="302"/>
      <c r="F121" s="302"/>
      <c r="G121" s="302"/>
      <c r="H121" s="302"/>
      <c r="I121" s="302"/>
      <c r="J121" s="302"/>
      <c r="K121" s="302"/>
      <c r="L121" s="302"/>
      <c r="M121" s="302"/>
      <c r="N121" s="302"/>
      <c r="O121" s="302"/>
      <c r="P121" s="302"/>
      <c r="Q121" s="302"/>
      <c r="R121" s="302"/>
      <c r="S121" s="302"/>
      <c r="T121" s="302"/>
      <c r="U121" s="303"/>
      <c r="V121" s="96"/>
      <c r="W121" s="306"/>
      <c r="X121" s="306"/>
      <c r="Y121" s="306"/>
      <c r="Z121" s="306"/>
      <c r="AA121" s="306"/>
      <c r="AB121" s="306"/>
      <c r="AC121" s="78"/>
      <c r="AD121" s="78"/>
      <c r="AE121" s="306"/>
      <c r="AF121" s="306"/>
      <c r="AG121" s="306"/>
      <c r="AH121" s="306"/>
      <c r="AI121" s="306"/>
      <c r="AJ121" s="317"/>
      <c r="AM121" s="214" t="str">
        <f t="shared" si="0"/>
        <v/>
      </c>
    </row>
    <row r="122" spans="1:40" ht="14.1" customHeight="1">
      <c r="B122" s="65" t="s">
        <v>60</v>
      </c>
    </row>
    <row r="123" spans="1:40" ht="14.1" customHeight="1">
      <c r="B123" s="65" t="s">
        <v>61</v>
      </c>
      <c r="M123" s="11"/>
      <c r="N123" s="11"/>
      <c r="O123" s="11"/>
    </row>
    <row r="124" spans="1:40" ht="14.1" customHeight="1">
      <c r="B124" s="66" t="s">
        <v>62</v>
      </c>
      <c r="M124" s="11"/>
      <c r="N124" s="11"/>
      <c r="O124" s="11"/>
    </row>
  </sheetData>
  <sheetProtection algorithmName="SHA-512" hashValue="MQVWogPVK70Mb9WbMtvm5KavvSQNP7lsFRwEFR1e239TygiJcl1CNu3swLQgQh8HMi5pgGKCMsWMTRvXtCI9hg==" saltValue="YOiSSi0bGX2BEAXdtSPn4Q==" spinCount="100000" sheet="1" formatCells="0" selectLockedCells="1"/>
  <mergeCells count="65">
    <mergeCell ref="AE119:AJ121"/>
    <mergeCell ref="W118:AB118"/>
    <mergeCell ref="AE118:AJ118"/>
    <mergeCell ref="C82:AJ82"/>
    <mergeCell ref="J72:U72"/>
    <mergeCell ref="J73:AK74"/>
    <mergeCell ref="Z72:AK72"/>
    <mergeCell ref="B117:C117"/>
    <mergeCell ref="U102:AJ103"/>
    <mergeCell ref="B114:F114"/>
    <mergeCell ref="W115:AB115"/>
    <mergeCell ref="AE115:AJ115"/>
    <mergeCell ref="W116:AB116"/>
    <mergeCell ref="AE116:AJ116"/>
    <mergeCell ref="D116:U116"/>
    <mergeCell ref="B115:C115"/>
    <mergeCell ref="AE117:AJ117"/>
    <mergeCell ref="S93:AI93"/>
    <mergeCell ref="B97:V97"/>
    <mergeCell ref="AC65:AG65"/>
    <mergeCell ref="AC66:AG66"/>
    <mergeCell ref="AC67:AG67"/>
    <mergeCell ref="AC68:AG68"/>
    <mergeCell ref="J71:U71"/>
    <mergeCell ref="Z71:AK71"/>
    <mergeCell ref="B92:L92"/>
    <mergeCell ref="B119:C119"/>
    <mergeCell ref="B118:C118"/>
    <mergeCell ref="K62:R64"/>
    <mergeCell ref="V71:Y71"/>
    <mergeCell ref="V72:Y72"/>
    <mergeCell ref="D119:U121"/>
    <mergeCell ref="W119:AB121"/>
    <mergeCell ref="B116:C116"/>
    <mergeCell ref="W117:AB117"/>
    <mergeCell ref="V25:AI26"/>
    <mergeCell ref="B28:AK31"/>
    <mergeCell ref="X57:AB57"/>
    <mergeCell ref="S62:W64"/>
    <mergeCell ref="X62:AB64"/>
    <mergeCell ref="AA42:AK42"/>
    <mergeCell ref="AC57:AK57"/>
    <mergeCell ref="AJ53:AK53"/>
    <mergeCell ref="B35:L35"/>
    <mergeCell ref="B52:T52"/>
    <mergeCell ref="L59:AK60"/>
    <mergeCell ref="B37:I42"/>
    <mergeCell ref="B48:I49"/>
    <mergeCell ref="AC62:AG64"/>
    <mergeCell ref="T12:AA12"/>
    <mergeCell ref="J48:AK51"/>
    <mergeCell ref="AC2:AD2"/>
    <mergeCell ref="AF2:AG2"/>
    <mergeCell ref="AI2:AJ2"/>
    <mergeCell ref="A4:AL4"/>
    <mergeCell ref="B6:I6"/>
    <mergeCell ref="T13:AI14"/>
    <mergeCell ref="V15:AI15"/>
    <mergeCell ref="V16:AI16"/>
    <mergeCell ref="V17:AI18"/>
    <mergeCell ref="E20:N23"/>
    <mergeCell ref="T20:AA20"/>
    <mergeCell ref="S21:AI22"/>
    <mergeCell ref="V23:AI23"/>
    <mergeCell ref="V24:AI24"/>
  </mergeCells>
  <phoneticPr fontId="3"/>
  <conditionalFormatting sqref="B6:I6">
    <cfRule type="expression" dxfId="44" priority="19">
      <formula>$B$6=""</formula>
    </cfRule>
  </conditionalFormatting>
  <conditionalFormatting sqref="K36:AE36 K38:U38 K47:P47">
    <cfRule type="expression" dxfId="43" priority="18">
      <formula>$AN$36=""</formula>
    </cfRule>
  </conditionalFormatting>
  <conditionalFormatting sqref="U39:AA39 AE39:AJ39 L39:R40 U40:Y40 AE40:AI40 L41:P41 U41:AA41 L42:W42 AA42 L43:R43 U43:AD43 L44:Q44 U44:Y44 AA44:AI44 L45:X45 AC45:AJ45">
    <cfRule type="expression" dxfId="42" priority="17">
      <formula>AND(OR($AN$36=1,$AN$36=2),(OR($AN$46=0,$AN$46&gt;=2)))</formula>
    </cfRule>
  </conditionalFormatting>
  <conditionalFormatting sqref="AC2 AF2 AI2 T12:T13 V15:V17 J48 W52:AK52">
    <cfRule type="cellIs" dxfId="41" priority="16" operator="equal">
      <formula>""</formula>
    </cfRule>
  </conditionalFormatting>
  <conditionalFormatting sqref="C79:AK81 C83:AK88 C82 AK82">
    <cfRule type="expression" dxfId="40" priority="15">
      <formula>$AN$89=0</formula>
    </cfRule>
  </conditionalFormatting>
  <conditionalFormatting sqref="F98:AJ99">
    <cfRule type="expression" dxfId="39" priority="14">
      <formula>$AN$97=0</formula>
    </cfRule>
  </conditionalFormatting>
  <conditionalFormatting sqref="B103:T103 B102:U102 B100:AJ101">
    <cfRule type="expression" dxfId="38" priority="13">
      <formula>$AN$97=1</formula>
    </cfRule>
  </conditionalFormatting>
  <conditionalFormatting sqref="T103 T102:U102 C101:R102 T101:AJ101">
    <cfRule type="expression" dxfId="37" priority="11">
      <formula>AND($AN$97=2,OR($AN$103=0,$AN$103&gt;=2))</formula>
    </cfRule>
  </conditionalFormatting>
  <conditionalFormatting sqref="W115:AB115 AE115">
    <cfRule type="expression" dxfId="36" priority="10">
      <formula>$AN$115=0</formula>
    </cfRule>
  </conditionalFormatting>
  <conditionalFormatting sqref="W116:AB116 AE116">
    <cfRule type="expression" dxfId="35" priority="9">
      <formula>$AN$116=0</formula>
    </cfRule>
  </conditionalFormatting>
  <conditionalFormatting sqref="W117:AB117 AE117">
    <cfRule type="expression" dxfId="34" priority="8">
      <formula>$AN$117=0</formula>
    </cfRule>
  </conditionalFormatting>
  <conditionalFormatting sqref="AE118">
    <cfRule type="expression" dxfId="33" priority="7">
      <formula>$AN$118=0</formula>
    </cfRule>
  </conditionalFormatting>
  <conditionalFormatting sqref="W118:AB118">
    <cfRule type="expression" dxfId="32" priority="6">
      <formula>$AN$118=0</formula>
    </cfRule>
  </conditionalFormatting>
  <conditionalFormatting sqref="W119:AB121 AE119">
    <cfRule type="expression" dxfId="31" priority="5">
      <formula>$AN$119=0</formula>
    </cfRule>
  </conditionalFormatting>
  <conditionalFormatting sqref="X57 AC65:AC68 J71 Z71:Z72 J73 S93">
    <cfRule type="cellIs" dxfId="30" priority="4" operator="equal">
      <formula>""</formula>
    </cfRule>
  </conditionalFormatting>
  <conditionalFormatting sqref="J72:U72">
    <cfRule type="expression" dxfId="29" priority="3">
      <formula>$J$72=""</formula>
    </cfRule>
  </conditionalFormatting>
  <conditionalFormatting sqref="W53">
    <cfRule type="expression" dxfId="28" priority="2">
      <formula>""</formula>
    </cfRule>
  </conditionalFormatting>
  <conditionalFormatting sqref="W53:AI53">
    <cfRule type="cellIs" dxfId="27" priority="1" operator="equal">
      <formula>""</formula>
    </cfRule>
  </conditionalFormatting>
  <dataValidations count="3">
    <dataValidation imeMode="fullKatakana" allowBlank="1" showInputMessage="1" showErrorMessage="1" sqref="J73:AK74" xr:uid="{00000000-0002-0000-0000-000000000000}"/>
    <dataValidation type="custom" allowBlank="1" showInputMessage="1" showErrorMessage="1" error="助成金の対象でない可能性があります。" sqref="S93:AI93" xr:uid="{00000000-0002-0000-0000-000001000000}">
      <formula1>S93&lt;10000000</formula1>
    </dataValidation>
    <dataValidation type="textLength" operator="equal" allowBlank="1" showInputMessage="1" showErrorMessage="1" sqref="W52:AG52 AI52:AK52 W53:AJ53" xr:uid="{00000000-0002-0000-0000-000002000000}">
      <formula1>1</formula1>
    </dataValidation>
  </dataValidations>
  <printOptions horizontalCentered="1"/>
  <pageMargins left="0.70866141732283472" right="0.70866141732283472" top="0.74803149606299213" bottom="0.74803149606299213" header="0.31496062992125984" footer="0.31496062992125984"/>
  <pageSetup paperSize="9" scale="92" orientation="portrait" r:id="rId1"/>
  <headerFooter>
    <oddHeader xml:space="preserve">&amp;L（団体推進コース）
</oddHeader>
  </headerFooter>
  <rowBreaks count="2" manualBreakCount="2">
    <brk id="54" max="37" man="1"/>
    <brk id="11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109" r:id="rId4" name="Option Button 85">
              <controlPr defaultSize="0" autoFill="0" autoLine="0" autoPict="0">
                <anchor moveWithCells="1">
                  <from>
                    <xdr:col>9</xdr:col>
                    <xdr:colOff>0</xdr:colOff>
                    <xdr:row>34</xdr:row>
                    <xdr:rowOff>133350</xdr:rowOff>
                  </from>
                  <to>
                    <xdr:col>10</xdr:col>
                    <xdr:colOff>104775</xdr:colOff>
                    <xdr:row>36</xdr:row>
                    <xdr:rowOff>28575</xdr:rowOff>
                  </to>
                </anchor>
              </controlPr>
            </control>
          </mc:Choice>
        </mc:AlternateContent>
        <mc:AlternateContent xmlns:mc="http://schemas.openxmlformats.org/markup-compatibility/2006">
          <mc:Choice Requires="x14">
            <control shapeId="1113" r:id="rId5" name="Check Box 89">
              <controlPr defaultSize="0" autoFill="0" autoLine="0" autoPict="0">
                <anchor moveWithCells="1">
                  <from>
                    <xdr:col>18</xdr:col>
                    <xdr:colOff>161925</xdr:colOff>
                    <xdr:row>37</xdr:row>
                    <xdr:rowOff>133350</xdr:rowOff>
                  </from>
                  <to>
                    <xdr:col>20</xdr:col>
                    <xdr:colOff>95250</xdr:colOff>
                    <xdr:row>39</xdr:row>
                    <xdr:rowOff>38100</xdr:rowOff>
                  </to>
                </anchor>
              </controlPr>
            </control>
          </mc:Choice>
        </mc:AlternateContent>
        <mc:AlternateContent xmlns:mc="http://schemas.openxmlformats.org/markup-compatibility/2006">
          <mc:Choice Requires="x14">
            <control shapeId="1114" r:id="rId6" name="Check Box 90">
              <controlPr defaultSize="0" autoFill="0" autoLine="0" autoPict="0">
                <anchor moveWithCells="1">
                  <from>
                    <xdr:col>28</xdr:col>
                    <xdr:colOff>161925</xdr:colOff>
                    <xdr:row>37</xdr:row>
                    <xdr:rowOff>133350</xdr:rowOff>
                  </from>
                  <to>
                    <xdr:col>30</xdr:col>
                    <xdr:colOff>95250</xdr:colOff>
                    <xdr:row>39</xdr:row>
                    <xdr:rowOff>38100</xdr:rowOff>
                  </to>
                </anchor>
              </controlPr>
            </control>
          </mc:Choice>
        </mc:AlternateContent>
        <mc:AlternateContent xmlns:mc="http://schemas.openxmlformats.org/markup-compatibility/2006">
          <mc:Choice Requires="x14">
            <control shapeId="1115" r:id="rId7" name="Check Box 91">
              <controlPr defaultSize="0" autoFill="0" autoLine="0" autoPict="0">
                <anchor moveWithCells="1">
                  <from>
                    <xdr:col>9</xdr:col>
                    <xdr:colOff>161925</xdr:colOff>
                    <xdr:row>38</xdr:row>
                    <xdr:rowOff>133350</xdr:rowOff>
                  </from>
                  <to>
                    <xdr:col>11</xdr:col>
                    <xdr:colOff>95250</xdr:colOff>
                    <xdr:row>40</xdr:row>
                    <xdr:rowOff>38100</xdr:rowOff>
                  </to>
                </anchor>
              </controlPr>
            </control>
          </mc:Choice>
        </mc:AlternateContent>
        <mc:AlternateContent xmlns:mc="http://schemas.openxmlformats.org/markup-compatibility/2006">
          <mc:Choice Requires="x14">
            <control shapeId="1116" r:id="rId8" name="Check Box 92">
              <controlPr defaultSize="0" autoFill="0" autoLine="0" autoPict="0">
                <anchor moveWithCells="1">
                  <from>
                    <xdr:col>18</xdr:col>
                    <xdr:colOff>161925</xdr:colOff>
                    <xdr:row>38</xdr:row>
                    <xdr:rowOff>133350</xdr:rowOff>
                  </from>
                  <to>
                    <xdr:col>20</xdr:col>
                    <xdr:colOff>95250</xdr:colOff>
                    <xdr:row>40</xdr:row>
                    <xdr:rowOff>38100</xdr:rowOff>
                  </to>
                </anchor>
              </controlPr>
            </control>
          </mc:Choice>
        </mc:AlternateContent>
        <mc:AlternateContent xmlns:mc="http://schemas.openxmlformats.org/markup-compatibility/2006">
          <mc:Choice Requires="x14">
            <control shapeId="1117" r:id="rId9" name="Check Box 93">
              <controlPr defaultSize="0" autoFill="0" autoLine="0" autoPict="0">
                <anchor moveWithCells="1">
                  <from>
                    <xdr:col>28</xdr:col>
                    <xdr:colOff>161925</xdr:colOff>
                    <xdr:row>38</xdr:row>
                    <xdr:rowOff>133350</xdr:rowOff>
                  </from>
                  <to>
                    <xdr:col>30</xdr:col>
                    <xdr:colOff>95250</xdr:colOff>
                    <xdr:row>40</xdr:row>
                    <xdr:rowOff>38100</xdr:rowOff>
                  </to>
                </anchor>
              </controlPr>
            </control>
          </mc:Choice>
        </mc:AlternateContent>
        <mc:AlternateContent xmlns:mc="http://schemas.openxmlformats.org/markup-compatibility/2006">
          <mc:Choice Requires="x14">
            <control shapeId="1118" r:id="rId10" name="Check Box 94">
              <controlPr defaultSize="0" autoFill="0" autoLine="0" autoPict="0">
                <anchor moveWithCells="1">
                  <from>
                    <xdr:col>9</xdr:col>
                    <xdr:colOff>161925</xdr:colOff>
                    <xdr:row>39</xdr:row>
                    <xdr:rowOff>133350</xdr:rowOff>
                  </from>
                  <to>
                    <xdr:col>11</xdr:col>
                    <xdr:colOff>95250</xdr:colOff>
                    <xdr:row>41</xdr:row>
                    <xdr:rowOff>38100</xdr:rowOff>
                  </to>
                </anchor>
              </controlPr>
            </control>
          </mc:Choice>
        </mc:AlternateContent>
        <mc:AlternateContent xmlns:mc="http://schemas.openxmlformats.org/markup-compatibility/2006">
          <mc:Choice Requires="x14">
            <control shapeId="1119" r:id="rId11" name="Check Box 95">
              <controlPr defaultSize="0" autoFill="0" autoLine="0" autoPict="0">
                <anchor moveWithCells="1">
                  <from>
                    <xdr:col>18</xdr:col>
                    <xdr:colOff>161925</xdr:colOff>
                    <xdr:row>39</xdr:row>
                    <xdr:rowOff>133350</xdr:rowOff>
                  </from>
                  <to>
                    <xdr:col>20</xdr:col>
                    <xdr:colOff>95250</xdr:colOff>
                    <xdr:row>41</xdr:row>
                    <xdr:rowOff>38100</xdr:rowOff>
                  </to>
                </anchor>
              </controlPr>
            </control>
          </mc:Choice>
        </mc:AlternateContent>
        <mc:AlternateContent xmlns:mc="http://schemas.openxmlformats.org/markup-compatibility/2006">
          <mc:Choice Requires="x14">
            <control shapeId="1120" r:id="rId12" name="Check Box 96">
              <controlPr defaultSize="0" autoFill="0" autoLine="0" autoPict="0">
                <anchor moveWithCells="1">
                  <from>
                    <xdr:col>9</xdr:col>
                    <xdr:colOff>161925</xdr:colOff>
                    <xdr:row>40</xdr:row>
                    <xdr:rowOff>133350</xdr:rowOff>
                  </from>
                  <to>
                    <xdr:col>11</xdr:col>
                    <xdr:colOff>95250</xdr:colOff>
                    <xdr:row>42</xdr:row>
                    <xdr:rowOff>38100</xdr:rowOff>
                  </to>
                </anchor>
              </controlPr>
            </control>
          </mc:Choice>
        </mc:AlternateContent>
        <mc:AlternateContent xmlns:mc="http://schemas.openxmlformats.org/markup-compatibility/2006">
          <mc:Choice Requires="x14">
            <control shapeId="1121" r:id="rId13" name="Check Box 97">
              <controlPr defaultSize="0" autoFill="0" autoLine="0" autoPict="0">
                <anchor moveWithCells="1">
                  <from>
                    <xdr:col>24</xdr:col>
                    <xdr:colOff>161925</xdr:colOff>
                    <xdr:row>40</xdr:row>
                    <xdr:rowOff>133350</xdr:rowOff>
                  </from>
                  <to>
                    <xdr:col>26</xdr:col>
                    <xdr:colOff>95250</xdr:colOff>
                    <xdr:row>42</xdr:row>
                    <xdr:rowOff>38100</xdr:rowOff>
                  </to>
                </anchor>
              </controlPr>
            </control>
          </mc:Choice>
        </mc:AlternateContent>
        <mc:AlternateContent xmlns:mc="http://schemas.openxmlformats.org/markup-compatibility/2006">
          <mc:Choice Requires="x14">
            <control shapeId="1122" r:id="rId14" name="Check Box 98">
              <controlPr defaultSize="0" autoFill="0" autoLine="0" autoPict="0">
                <anchor moveWithCells="1">
                  <from>
                    <xdr:col>9</xdr:col>
                    <xdr:colOff>161925</xdr:colOff>
                    <xdr:row>41</xdr:row>
                    <xdr:rowOff>133350</xdr:rowOff>
                  </from>
                  <to>
                    <xdr:col>11</xdr:col>
                    <xdr:colOff>95250</xdr:colOff>
                    <xdr:row>43</xdr:row>
                    <xdr:rowOff>38100</xdr:rowOff>
                  </to>
                </anchor>
              </controlPr>
            </control>
          </mc:Choice>
        </mc:AlternateContent>
        <mc:AlternateContent xmlns:mc="http://schemas.openxmlformats.org/markup-compatibility/2006">
          <mc:Choice Requires="x14">
            <control shapeId="1123" r:id="rId15" name="Check Box 99">
              <controlPr defaultSize="0" autoFill="0" autoLine="0" autoPict="0">
                <anchor moveWithCells="1">
                  <from>
                    <xdr:col>18</xdr:col>
                    <xdr:colOff>161925</xdr:colOff>
                    <xdr:row>41</xdr:row>
                    <xdr:rowOff>133350</xdr:rowOff>
                  </from>
                  <to>
                    <xdr:col>20</xdr:col>
                    <xdr:colOff>95250</xdr:colOff>
                    <xdr:row>43</xdr:row>
                    <xdr:rowOff>38100</xdr:rowOff>
                  </to>
                </anchor>
              </controlPr>
            </control>
          </mc:Choice>
        </mc:AlternateContent>
        <mc:AlternateContent xmlns:mc="http://schemas.openxmlformats.org/markup-compatibility/2006">
          <mc:Choice Requires="x14">
            <control shapeId="1124" r:id="rId16" name="Check Box 100">
              <controlPr defaultSize="0" autoFill="0" autoLine="0" autoPict="0">
                <anchor moveWithCells="1">
                  <from>
                    <xdr:col>9</xdr:col>
                    <xdr:colOff>161925</xdr:colOff>
                    <xdr:row>42</xdr:row>
                    <xdr:rowOff>133350</xdr:rowOff>
                  </from>
                  <to>
                    <xdr:col>11</xdr:col>
                    <xdr:colOff>95250</xdr:colOff>
                    <xdr:row>44</xdr:row>
                    <xdr:rowOff>38100</xdr:rowOff>
                  </to>
                </anchor>
              </controlPr>
            </control>
          </mc:Choice>
        </mc:AlternateContent>
        <mc:AlternateContent xmlns:mc="http://schemas.openxmlformats.org/markup-compatibility/2006">
          <mc:Choice Requires="x14">
            <control shapeId="1125" r:id="rId17" name="Check Box 101">
              <controlPr defaultSize="0" autoFill="0" autoLine="0" autoPict="0">
                <anchor moveWithCells="1">
                  <from>
                    <xdr:col>18</xdr:col>
                    <xdr:colOff>161925</xdr:colOff>
                    <xdr:row>42</xdr:row>
                    <xdr:rowOff>133350</xdr:rowOff>
                  </from>
                  <to>
                    <xdr:col>20</xdr:col>
                    <xdr:colOff>95250</xdr:colOff>
                    <xdr:row>44</xdr:row>
                    <xdr:rowOff>38100</xdr:rowOff>
                  </to>
                </anchor>
              </controlPr>
            </control>
          </mc:Choice>
        </mc:AlternateContent>
        <mc:AlternateContent xmlns:mc="http://schemas.openxmlformats.org/markup-compatibility/2006">
          <mc:Choice Requires="x14">
            <control shapeId="1126" r:id="rId18" name="Check Box 102">
              <controlPr defaultSize="0" autoFill="0" autoLine="0" autoPict="0">
                <anchor moveWithCells="1">
                  <from>
                    <xdr:col>24</xdr:col>
                    <xdr:colOff>161925</xdr:colOff>
                    <xdr:row>42</xdr:row>
                    <xdr:rowOff>133350</xdr:rowOff>
                  </from>
                  <to>
                    <xdr:col>26</xdr:col>
                    <xdr:colOff>95250</xdr:colOff>
                    <xdr:row>44</xdr:row>
                    <xdr:rowOff>38100</xdr:rowOff>
                  </to>
                </anchor>
              </controlPr>
            </control>
          </mc:Choice>
        </mc:AlternateContent>
        <mc:AlternateContent xmlns:mc="http://schemas.openxmlformats.org/markup-compatibility/2006">
          <mc:Choice Requires="x14">
            <control shapeId="1127" r:id="rId19" name="Check Box 103">
              <controlPr defaultSize="0" autoFill="0" autoLine="0" autoPict="0">
                <anchor moveWithCells="1">
                  <from>
                    <xdr:col>9</xdr:col>
                    <xdr:colOff>161925</xdr:colOff>
                    <xdr:row>43</xdr:row>
                    <xdr:rowOff>133350</xdr:rowOff>
                  </from>
                  <to>
                    <xdr:col>11</xdr:col>
                    <xdr:colOff>95250</xdr:colOff>
                    <xdr:row>45</xdr:row>
                    <xdr:rowOff>38100</xdr:rowOff>
                  </to>
                </anchor>
              </controlPr>
            </control>
          </mc:Choice>
        </mc:AlternateContent>
        <mc:AlternateContent xmlns:mc="http://schemas.openxmlformats.org/markup-compatibility/2006">
          <mc:Choice Requires="x14">
            <control shapeId="1111" r:id="rId20" name="Option Button 87">
              <controlPr defaultSize="0" autoFill="0" autoLine="0" autoPict="0">
                <anchor moveWithCells="1">
                  <from>
                    <xdr:col>8</xdr:col>
                    <xdr:colOff>161925</xdr:colOff>
                    <xdr:row>36</xdr:row>
                    <xdr:rowOff>123825</xdr:rowOff>
                  </from>
                  <to>
                    <xdr:col>10</xdr:col>
                    <xdr:colOff>95250</xdr:colOff>
                    <xdr:row>38</xdr:row>
                    <xdr:rowOff>19050</xdr:rowOff>
                  </to>
                </anchor>
              </controlPr>
            </control>
          </mc:Choice>
        </mc:AlternateContent>
        <mc:AlternateContent xmlns:mc="http://schemas.openxmlformats.org/markup-compatibility/2006">
          <mc:Choice Requires="x14">
            <control shapeId="1112" r:id="rId21" name="Check Box 88">
              <controlPr defaultSize="0" autoFill="0" autoLine="0" autoPict="0">
                <anchor moveWithCells="1">
                  <from>
                    <xdr:col>9</xdr:col>
                    <xdr:colOff>161925</xdr:colOff>
                    <xdr:row>37</xdr:row>
                    <xdr:rowOff>133350</xdr:rowOff>
                  </from>
                  <to>
                    <xdr:col>11</xdr:col>
                    <xdr:colOff>95250</xdr:colOff>
                    <xdr:row>39</xdr:row>
                    <xdr:rowOff>38100</xdr:rowOff>
                  </to>
                </anchor>
              </controlPr>
            </control>
          </mc:Choice>
        </mc:AlternateContent>
        <mc:AlternateContent xmlns:mc="http://schemas.openxmlformats.org/markup-compatibility/2006">
          <mc:Choice Requires="x14">
            <control shapeId="1129" r:id="rId22" name="1(1)">
              <controlPr defaultSize="0" autoFill="0" autoPict="0">
                <anchor moveWithCells="1">
                  <from>
                    <xdr:col>7</xdr:col>
                    <xdr:colOff>123825</xdr:colOff>
                    <xdr:row>34</xdr:row>
                    <xdr:rowOff>19050</xdr:rowOff>
                  </from>
                  <to>
                    <xdr:col>11</xdr:col>
                    <xdr:colOff>76200</xdr:colOff>
                    <xdr:row>47</xdr:row>
                    <xdr:rowOff>133350</xdr:rowOff>
                  </to>
                </anchor>
              </controlPr>
            </control>
          </mc:Choice>
        </mc:AlternateContent>
        <mc:AlternateContent xmlns:mc="http://schemas.openxmlformats.org/markup-compatibility/2006">
          <mc:Choice Requires="x14">
            <control shapeId="1130" r:id="rId23" name="Option Button 106">
              <controlPr defaultSize="0" autoFill="0" autoLine="0" autoPict="0">
                <anchor moveWithCells="1">
                  <from>
                    <xdr:col>8</xdr:col>
                    <xdr:colOff>161925</xdr:colOff>
                    <xdr:row>45</xdr:row>
                    <xdr:rowOff>123825</xdr:rowOff>
                  </from>
                  <to>
                    <xdr:col>10</xdr:col>
                    <xdr:colOff>95250</xdr:colOff>
                    <xdr:row>47</xdr:row>
                    <xdr:rowOff>19050</xdr:rowOff>
                  </to>
                </anchor>
              </controlPr>
            </control>
          </mc:Choice>
        </mc:AlternateContent>
        <mc:AlternateContent xmlns:mc="http://schemas.openxmlformats.org/markup-compatibility/2006">
          <mc:Choice Requires="x14">
            <control shapeId="1128" r:id="rId24" name="Check Box 104">
              <controlPr defaultSize="0" autoFill="0" autoLine="0" autoPict="0">
                <anchor moveWithCells="1">
                  <from>
                    <xdr:col>26</xdr:col>
                    <xdr:colOff>161925</xdr:colOff>
                    <xdr:row>43</xdr:row>
                    <xdr:rowOff>133350</xdr:rowOff>
                  </from>
                  <to>
                    <xdr:col>28</xdr:col>
                    <xdr:colOff>95250</xdr:colOff>
                    <xdr:row>45</xdr:row>
                    <xdr:rowOff>38100</xdr:rowOff>
                  </to>
                </anchor>
              </controlPr>
            </control>
          </mc:Choice>
        </mc:AlternateContent>
        <mc:AlternateContent xmlns:mc="http://schemas.openxmlformats.org/markup-compatibility/2006">
          <mc:Choice Requires="x14">
            <control shapeId="1134" r:id="rId25" name="Check Box 110">
              <controlPr defaultSize="0" autoFill="0" autoLine="0" autoPict="0">
                <anchor moveWithCells="1">
                  <from>
                    <xdr:col>0</xdr:col>
                    <xdr:colOff>161925</xdr:colOff>
                    <xdr:row>79</xdr:row>
                    <xdr:rowOff>123825</xdr:rowOff>
                  </from>
                  <to>
                    <xdr:col>2</xdr:col>
                    <xdr:colOff>95250</xdr:colOff>
                    <xdr:row>81</xdr:row>
                    <xdr:rowOff>28575</xdr:rowOff>
                  </to>
                </anchor>
              </controlPr>
            </control>
          </mc:Choice>
        </mc:AlternateContent>
        <mc:AlternateContent xmlns:mc="http://schemas.openxmlformats.org/markup-compatibility/2006">
          <mc:Choice Requires="x14">
            <control shapeId="1135" r:id="rId26" name="Check Box 111">
              <controlPr defaultSize="0" autoFill="0" autoLine="0" autoPict="0">
                <anchor moveWithCells="1">
                  <from>
                    <xdr:col>0</xdr:col>
                    <xdr:colOff>161925</xdr:colOff>
                    <xdr:row>80</xdr:row>
                    <xdr:rowOff>123825</xdr:rowOff>
                  </from>
                  <to>
                    <xdr:col>2</xdr:col>
                    <xdr:colOff>95250</xdr:colOff>
                    <xdr:row>82</xdr:row>
                    <xdr:rowOff>28575</xdr:rowOff>
                  </to>
                </anchor>
              </controlPr>
            </control>
          </mc:Choice>
        </mc:AlternateContent>
        <mc:AlternateContent xmlns:mc="http://schemas.openxmlformats.org/markup-compatibility/2006">
          <mc:Choice Requires="x14">
            <control shapeId="1132" r:id="rId27" name="Check Box 108">
              <controlPr defaultSize="0" autoFill="0" autoLine="0" autoPict="0">
                <anchor moveWithCells="1">
                  <from>
                    <xdr:col>0</xdr:col>
                    <xdr:colOff>161925</xdr:colOff>
                    <xdr:row>77</xdr:row>
                    <xdr:rowOff>123825</xdr:rowOff>
                  </from>
                  <to>
                    <xdr:col>2</xdr:col>
                    <xdr:colOff>95250</xdr:colOff>
                    <xdr:row>79</xdr:row>
                    <xdr:rowOff>28575</xdr:rowOff>
                  </to>
                </anchor>
              </controlPr>
            </control>
          </mc:Choice>
        </mc:AlternateContent>
        <mc:AlternateContent xmlns:mc="http://schemas.openxmlformats.org/markup-compatibility/2006">
          <mc:Choice Requires="x14">
            <control shapeId="1133" r:id="rId28" name="Check Box 109">
              <controlPr defaultSize="0" autoFill="0" autoLine="0" autoPict="0">
                <anchor moveWithCells="1">
                  <from>
                    <xdr:col>0</xdr:col>
                    <xdr:colOff>161925</xdr:colOff>
                    <xdr:row>78</xdr:row>
                    <xdr:rowOff>123825</xdr:rowOff>
                  </from>
                  <to>
                    <xdr:col>2</xdr:col>
                    <xdr:colOff>95250</xdr:colOff>
                    <xdr:row>80</xdr:row>
                    <xdr:rowOff>28575</xdr:rowOff>
                  </to>
                </anchor>
              </controlPr>
            </control>
          </mc:Choice>
        </mc:AlternateContent>
        <mc:AlternateContent xmlns:mc="http://schemas.openxmlformats.org/markup-compatibility/2006">
          <mc:Choice Requires="x14">
            <control shapeId="1137" r:id="rId29" name="Check Box 113">
              <controlPr defaultSize="0" autoFill="0" autoLine="0" autoPict="0">
                <anchor moveWithCells="1">
                  <from>
                    <xdr:col>0</xdr:col>
                    <xdr:colOff>161925</xdr:colOff>
                    <xdr:row>81</xdr:row>
                    <xdr:rowOff>123825</xdr:rowOff>
                  </from>
                  <to>
                    <xdr:col>2</xdr:col>
                    <xdr:colOff>95250</xdr:colOff>
                    <xdr:row>83</xdr:row>
                    <xdr:rowOff>28575</xdr:rowOff>
                  </to>
                </anchor>
              </controlPr>
            </control>
          </mc:Choice>
        </mc:AlternateContent>
        <mc:AlternateContent xmlns:mc="http://schemas.openxmlformats.org/markup-compatibility/2006">
          <mc:Choice Requires="x14">
            <control shapeId="1138" r:id="rId30" name="Check Box 114">
              <controlPr defaultSize="0" autoFill="0" autoLine="0" autoPict="0">
                <anchor moveWithCells="1">
                  <from>
                    <xdr:col>0</xdr:col>
                    <xdr:colOff>161925</xdr:colOff>
                    <xdr:row>82</xdr:row>
                    <xdr:rowOff>123825</xdr:rowOff>
                  </from>
                  <to>
                    <xdr:col>2</xdr:col>
                    <xdr:colOff>95250</xdr:colOff>
                    <xdr:row>84</xdr:row>
                    <xdr:rowOff>28575</xdr:rowOff>
                  </to>
                </anchor>
              </controlPr>
            </control>
          </mc:Choice>
        </mc:AlternateContent>
        <mc:AlternateContent xmlns:mc="http://schemas.openxmlformats.org/markup-compatibility/2006">
          <mc:Choice Requires="x14">
            <control shapeId="1139" r:id="rId31" name="Check Box 115">
              <controlPr defaultSize="0" autoFill="0" autoLine="0" autoPict="0">
                <anchor moveWithCells="1">
                  <from>
                    <xdr:col>0</xdr:col>
                    <xdr:colOff>161925</xdr:colOff>
                    <xdr:row>83</xdr:row>
                    <xdr:rowOff>123825</xdr:rowOff>
                  </from>
                  <to>
                    <xdr:col>2</xdr:col>
                    <xdr:colOff>95250</xdr:colOff>
                    <xdr:row>85</xdr:row>
                    <xdr:rowOff>28575</xdr:rowOff>
                  </to>
                </anchor>
              </controlPr>
            </control>
          </mc:Choice>
        </mc:AlternateContent>
        <mc:AlternateContent xmlns:mc="http://schemas.openxmlformats.org/markup-compatibility/2006">
          <mc:Choice Requires="x14">
            <control shapeId="1140" r:id="rId32" name="Check Box 116">
              <controlPr defaultSize="0" autoFill="0" autoLine="0" autoPict="0">
                <anchor moveWithCells="1">
                  <from>
                    <xdr:col>0</xdr:col>
                    <xdr:colOff>161925</xdr:colOff>
                    <xdr:row>84</xdr:row>
                    <xdr:rowOff>123825</xdr:rowOff>
                  </from>
                  <to>
                    <xdr:col>2</xdr:col>
                    <xdr:colOff>95250</xdr:colOff>
                    <xdr:row>86</xdr:row>
                    <xdr:rowOff>28575</xdr:rowOff>
                  </to>
                </anchor>
              </controlPr>
            </control>
          </mc:Choice>
        </mc:AlternateContent>
        <mc:AlternateContent xmlns:mc="http://schemas.openxmlformats.org/markup-compatibility/2006">
          <mc:Choice Requires="x14">
            <control shapeId="1141" r:id="rId33" name="Check Box 117">
              <controlPr defaultSize="0" autoFill="0" autoLine="0" autoPict="0">
                <anchor moveWithCells="1">
                  <from>
                    <xdr:col>0</xdr:col>
                    <xdr:colOff>161925</xdr:colOff>
                    <xdr:row>85</xdr:row>
                    <xdr:rowOff>123825</xdr:rowOff>
                  </from>
                  <to>
                    <xdr:col>2</xdr:col>
                    <xdr:colOff>95250</xdr:colOff>
                    <xdr:row>87</xdr:row>
                    <xdr:rowOff>28575</xdr:rowOff>
                  </to>
                </anchor>
              </controlPr>
            </control>
          </mc:Choice>
        </mc:AlternateContent>
        <mc:AlternateContent xmlns:mc="http://schemas.openxmlformats.org/markup-compatibility/2006">
          <mc:Choice Requires="x14">
            <control shapeId="1142" r:id="rId34" name="Check Box 118">
              <controlPr defaultSize="0" autoFill="0" autoLine="0" autoPict="0">
                <anchor moveWithCells="1">
                  <from>
                    <xdr:col>0</xdr:col>
                    <xdr:colOff>161925</xdr:colOff>
                    <xdr:row>86</xdr:row>
                    <xdr:rowOff>123825</xdr:rowOff>
                  </from>
                  <to>
                    <xdr:col>2</xdr:col>
                    <xdr:colOff>95250</xdr:colOff>
                    <xdr:row>88</xdr:row>
                    <xdr:rowOff>28575</xdr:rowOff>
                  </to>
                </anchor>
              </controlPr>
            </control>
          </mc:Choice>
        </mc:AlternateContent>
        <mc:AlternateContent xmlns:mc="http://schemas.openxmlformats.org/markup-compatibility/2006">
          <mc:Choice Requires="x14">
            <control shapeId="1143" r:id="rId35" name="Option Button 119">
              <controlPr defaultSize="0" autoFill="0" autoLine="0" autoPict="0">
                <anchor moveWithCells="1">
                  <from>
                    <xdr:col>3</xdr:col>
                    <xdr:colOff>161925</xdr:colOff>
                    <xdr:row>97</xdr:row>
                    <xdr:rowOff>19050</xdr:rowOff>
                  </from>
                  <to>
                    <xdr:col>5</xdr:col>
                    <xdr:colOff>0</xdr:colOff>
                    <xdr:row>98</xdr:row>
                    <xdr:rowOff>9525</xdr:rowOff>
                  </to>
                </anchor>
              </controlPr>
            </control>
          </mc:Choice>
        </mc:AlternateContent>
        <mc:AlternateContent xmlns:mc="http://schemas.openxmlformats.org/markup-compatibility/2006">
          <mc:Choice Requires="x14">
            <control shapeId="1144" r:id="rId36" name="Option Button 120">
              <controlPr defaultSize="0" autoFill="0" autoLine="0" autoPict="0">
                <anchor moveWithCells="1">
                  <from>
                    <xdr:col>3</xdr:col>
                    <xdr:colOff>161925</xdr:colOff>
                    <xdr:row>98</xdr:row>
                    <xdr:rowOff>9525</xdr:rowOff>
                  </from>
                  <to>
                    <xdr:col>5</xdr:col>
                    <xdr:colOff>0</xdr:colOff>
                    <xdr:row>99</xdr:row>
                    <xdr:rowOff>0</xdr:rowOff>
                  </to>
                </anchor>
              </controlPr>
            </control>
          </mc:Choice>
        </mc:AlternateContent>
        <mc:AlternateContent xmlns:mc="http://schemas.openxmlformats.org/markup-compatibility/2006">
          <mc:Choice Requires="x14">
            <control shapeId="1145" r:id="rId37" name="4(1)">
              <controlPr defaultSize="0" autoFill="0" autoPict="0">
                <anchor moveWithCells="1">
                  <from>
                    <xdr:col>3</xdr:col>
                    <xdr:colOff>95250</xdr:colOff>
                    <xdr:row>96</xdr:row>
                    <xdr:rowOff>95250</xdr:rowOff>
                  </from>
                  <to>
                    <xdr:col>5</xdr:col>
                    <xdr:colOff>114300</xdr:colOff>
                    <xdr:row>99</xdr:row>
                    <xdr:rowOff>85725</xdr:rowOff>
                  </to>
                </anchor>
              </controlPr>
            </control>
          </mc:Choice>
        </mc:AlternateContent>
        <mc:AlternateContent xmlns:mc="http://schemas.openxmlformats.org/markup-compatibility/2006">
          <mc:Choice Requires="x14">
            <control shapeId="1147" r:id="rId38" name="Check Box 123">
              <controlPr defaultSize="0" autoFill="0" autoLine="0" autoPict="0">
                <anchor moveWithCells="1">
                  <from>
                    <xdr:col>1</xdr:col>
                    <xdr:colOff>0</xdr:colOff>
                    <xdr:row>99</xdr:row>
                    <xdr:rowOff>142875</xdr:rowOff>
                  </from>
                  <to>
                    <xdr:col>2</xdr:col>
                    <xdr:colOff>104775</xdr:colOff>
                    <xdr:row>101</xdr:row>
                    <xdr:rowOff>47625</xdr:rowOff>
                  </to>
                </anchor>
              </controlPr>
            </control>
          </mc:Choice>
        </mc:AlternateContent>
        <mc:AlternateContent xmlns:mc="http://schemas.openxmlformats.org/markup-compatibility/2006">
          <mc:Choice Requires="x14">
            <control shapeId="1148" r:id="rId39" name="Check Box 124">
              <controlPr defaultSize="0" autoFill="0" autoLine="0" autoPict="0">
                <anchor moveWithCells="1">
                  <from>
                    <xdr:col>1</xdr:col>
                    <xdr:colOff>0</xdr:colOff>
                    <xdr:row>100</xdr:row>
                    <xdr:rowOff>142875</xdr:rowOff>
                  </from>
                  <to>
                    <xdr:col>2</xdr:col>
                    <xdr:colOff>104775</xdr:colOff>
                    <xdr:row>102</xdr:row>
                    <xdr:rowOff>47625</xdr:rowOff>
                  </to>
                </anchor>
              </controlPr>
            </control>
          </mc:Choice>
        </mc:AlternateContent>
        <mc:AlternateContent xmlns:mc="http://schemas.openxmlformats.org/markup-compatibility/2006">
          <mc:Choice Requires="x14">
            <control shapeId="1149" r:id="rId40" name="Check Box 125">
              <controlPr defaultSize="0" autoFill="0" autoLine="0" autoPict="0">
                <anchor moveWithCells="1">
                  <from>
                    <xdr:col>18</xdr:col>
                    <xdr:colOff>0</xdr:colOff>
                    <xdr:row>99</xdr:row>
                    <xdr:rowOff>142875</xdr:rowOff>
                  </from>
                  <to>
                    <xdr:col>19</xdr:col>
                    <xdr:colOff>104775</xdr:colOff>
                    <xdr:row>101</xdr:row>
                    <xdr:rowOff>47625</xdr:rowOff>
                  </to>
                </anchor>
              </controlPr>
            </control>
          </mc:Choice>
        </mc:AlternateContent>
        <mc:AlternateContent xmlns:mc="http://schemas.openxmlformats.org/markup-compatibility/2006">
          <mc:Choice Requires="x14">
            <control shapeId="1150" r:id="rId41" name="Check Box 126">
              <controlPr defaultSize="0" autoFill="0" autoLine="0" autoPict="0">
                <anchor moveWithCells="1">
                  <from>
                    <xdr:col>18</xdr:col>
                    <xdr:colOff>0</xdr:colOff>
                    <xdr:row>100</xdr:row>
                    <xdr:rowOff>142875</xdr:rowOff>
                  </from>
                  <to>
                    <xdr:col>19</xdr:col>
                    <xdr:colOff>104775</xdr:colOff>
                    <xdr:row>102</xdr:row>
                    <xdr:rowOff>47625</xdr:rowOff>
                  </to>
                </anchor>
              </controlPr>
            </control>
          </mc:Choice>
        </mc:AlternateContent>
        <mc:AlternateContent xmlns:mc="http://schemas.openxmlformats.org/markup-compatibility/2006">
          <mc:Choice Requires="x14">
            <control shapeId="1158" r:id="rId42" name="Option Button 134">
              <controlPr defaultSize="0" autoFill="0" autoLine="0" autoPict="0">
                <anchor moveWithCells="1">
                  <from>
                    <xdr:col>20</xdr:col>
                    <xdr:colOff>161925</xdr:colOff>
                    <xdr:row>118</xdr:row>
                    <xdr:rowOff>152400</xdr:rowOff>
                  </from>
                  <to>
                    <xdr:col>22</xdr:col>
                    <xdr:colOff>123825</xdr:colOff>
                    <xdr:row>120</xdr:row>
                    <xdr:rowOff>57150</xdr:rowOff>
                  </to>
                </anchor>
              </controlPr>
            </control>
          </mc:Choice>
        </mc:AlternateContent>
        <mc:AlternateContent xmlns:mc="http://schemas.openxmlformats.org/markup-compatibility/2006">
          <mc:Choice Requires="x14">
            <control shapeId="1165" r:id="rId43" name="Option Button 141">
              <controlPr defaultSize="0" autoFill="0" autoLine="0" autoPict="0">
                <anchor moveWithCells="1">
                  <from>
                    <xdr:col>28</xdr:col>
                    <xdr:colOff>76200</xdr:colOff>
                    <xdr:row>118</xdr:row>
                    <xdr:rowOff>152400</xdr:rowOff>
                  </from>
                  <to>
                    <xdr:col>30</xdr:col>
                    <xdr:colOff>38100</xdr:colOff>
                    <xdr:row>120</xdr:row>
                    <xdr:rowOff>57150</xdr:rowOff>
                  </to>
                </anchor>
              </controlPr>
            </control>
          </mc:Choice>
        </mc:AlternateContent>
        <mc:AlternateContent xmlns:mc="http://schemas.openxmlformats.org/markup-compatibility/2006">
          <mc:Choice Requires="x14">
            <control shapeId="1172" r:id="rId44" name="5(6)">
              <controlPr defaultSize="0" autoFill="0" autoPict="0">
                <anchor moveWithCells="1">
                  <from>
                    <xdr:col>19</xdr:col>
                    <xdr:colOff>66675</xdr:colOff>
                    <xdr:row>118</xdr:row>
                    <xdr:rowOff>66675</xdr:rowOff>
                  </from>
                  <to>
                    <xdr:col>32</xdr:col>
                    <xdr:colOff>19050</xdr:colOff>
                    <xdr:row>120</xdr:row>
                    <xdr:rowOff>152400</xdr:rowOff>
                  </to>
                </anchor>
              </controlPr>
            </control>
          </mc:Choice>
        </mc:AlternateContent>
        <mc:AlternateContent xmlns:mc="http://schemas.openxmlformats.org/markup-compatibility/2006">
          <mc:Choice Requires="x14">
            <control shapeId="1151" r:id="rId45" name="Option Button 127">
              <controlPr defaultSize="0" autoFill="0" autoLine="0" autoPict="0">
                <anchor moveWithCells="1">
                  <from>
                    <xdr:col>20</xdr:col>
                    <xdr:colOff>161925</xdr:colOff>
                    <xdr:row>113</xdr:row>
                    <xdr:rowOff>161925</xdr:rowOff>
                  </from>
                  <to>
                    <xdr:col>22</xdr:col>
                    <xdr:colOff>123825</xdr:colOff>
                    <xdr:row>114</xdr:row>
                    <xdr:rowOff>238125</xdr:rowOff>
                  </to>
                </anchor>
              </controlPr>
            </control>
          </mc:Choice>
        </mc:AlternateContent>
        <mc:AlternateContent xmlns:mc="http://schemas.openxmlformats.org/markup-compatibility/2006">
          <mc:Choice Requires="x14">
            <control shapeId="1152" r:id="rId46" name="Option Button 128">
              <controlPr defaultSize="0" autoFill="0" autoLine="0" autoPict="0">
                <anchor moveWithCells="1">
                  <from>
                    <xdr:col>20</xdr:col>
                    <xdr:colOff>161925</xdr:colOff>
                    <xdr:row>114</xdr:row>
                    <xdr:rowOff>257175</xdr:rowOff>
                  </from>
                  <to>
                    <xdr:col>22</xdr:col>
                    <xdr:colOff>123825</xdr:colOff>
                    <xdr:row>115</xdr:row>
                    <xdr:rowOff>238125</xdr:rowOff>
                  </to>
                </anchor>
              </controlPr>
            </control>
          </mc:Choice>
        </mc:AlternateContent>
        <mc:AlternateContent xmlns:mc="http://schemas.openxmlformats.org/markup-compatibility/2006">
          <mc:Choice Requires="x14">
            <control shapeId="1153" r:id="rId47" name="Option Button 129">
              <controlPr defaultSize="0" autoFill="0" autoLine="0" autoPict="0">
                <anchor moveWithCells="1">
                  <from>
                    <xdr:col>20</xdr:col>
                    <xdr:colOff>161925</xdr:colOff>
                    <xdr:row>115</xdr:row>
                    <xdr:rowOff>257175</xdr:rowOff>
                  </from>
                  <to>
                    <xdr:col>22</xdr:col>
                    <xdr:colOff>123825</xdr:colOff>
                    <xdr:row>116</xdr:row>
                    <xdr:rowOff>238125</xdr:rowOff>
                  </to>
                </anchor>
              </controlPr>
            </control>
          </mc:Choice>
        </mc:AlternateContent>
        <mc:AlternateContent xmlns:mc="http://schemas.openxmlformats.org/markup-compatibility/2006">
          <mc:Choice Requires="x14">
            <control shapeId="1157" r:id="rId48" name="Option Button 133">
              <controlPr defaultSize="0" autoFill="0" autoLine="0" autoPict="0">
                <anchor moveWithCells="1">
                  <from>
                    <xdr:col>20</xdr:col>
                    <xdr:colOff>161925</xdr:colOff>
                    <xdr:row>117</xdr:row>
                    <xdr:rowOff>0</xdr:rowOff>
                  </from>
                  <to>
                    <xdr:col>22</xdr:col>
                    <xdr:colOff>123825</xdr:colOff>
                    <xdr:row>117</xdr:row>
                    <xdr:rowOff>247650</xdr:rowOff>
                  </to>
                </anchor>
              </controlPr>
            </control>
          </mc:Choice>
        </mc:AlternateContent>
        <mc:AlternateContent xmlns:mc="http://schemas.openxmlformats.org/markup-compatibility/2006">
          <mc:Choice Requires="x14">
            <control shapeId="1159" r:id="rId49" name="Option Button 135">
              <controlPr defaultSize="0" autoFill="0" autoLine="0" autoPict="0">
                <anchor moveWithCells="1">
                  <from>
                    <xdr:col>28</xdr:col>
                    <xdr:colOff>76200</xdr:colOff>
                    <xdr:row>113</xdr:row>
                    <xdr:rowOff>161925</xdr:rowOff>
                  </from>
                  <to>
                    <xdr:col>30</xdr:col>
                    <xdr:colOff>38100</xdr:colOff>
                    <xdr:row>114</xdr:row>
                    <xdr:rowOff>238125</xdr:rowOff>
                  </to>
                </anchor>
              </controlPr>
            </control>
          </mc:Choice>
        </mc:AlternateContent>
        <mc:AlternateContent xmlns:mc="http://schemas.openxmlformats.org/markup-compatibility/2006">
          <mc:Choice Requires="x14">
            <control shapeId="1160" r:id="rId50" name="Option Button 136">
              <controlPr defaultSize="0" autoFill="0" autoLine="0" autoPict="0">
                <anchor moveWithCells="1">
                  <from>
                    <xdr:col>28</xdr:col>
                    <xdr:colOff>76200</xdr:colOff>
                    <xdr:row>114</xdr:row>
                    <xdr:rowOff>257175</xdr:rowOff>
                  </from>
                  <to>
                    <xdr:col>30</xdr:col>
                    <xdr:colOff>38100</xdr:colOff>
                    <xdr:row>115</xdr:row>
                    <xdr:rowOff>238125</xdr:rowOff>
                  </to>
                </anchor>
              </controlPr>
            </control>
          </mc:Choice>
        </mc:AlternateContent>
        <mc:AlternateContent xmlns:mc="http://schemas.openxmlformats.org/markup-compatibility/2006">
          <mc:Choice Requires="x14">
            <control shapeId="1164" r:id="rId51" name="Option Button 140">
              <controlPr defaultSize="0" autoFill="0" autoLine="0" autoPict="0">
                <anchor moveWithCells="1">
                  <from>
                    <xdr:col>28</xdr:col>
                    <xdr:colOff>76200</xdr:colOff>
                    <xdr:row>117</xdr:row>
                    <xdr:rowOff>0</xdr:rowOff>
                  </from>
                  <to>
                    <xdr:col>30</xdr:col>
                    <xdr:colOff>38100</xdr:colOff>
                    <xdr:row>117</xdr:row>
                    <xdr:rowOff>247650</xdr:rowOff>
                  </to>
                </anchor>
              </controlPr>
            </control>
          </mc:Choice>
        </mc:AlternateContent>
        <mc:AlternateContent xmlns:mc="http://schemas.openxmlformats.org/markup-compatibility/2006">
          <mc:Choice Requires="x14">
            <control shapeId="1166" r:id="rId52" name="Option Button 142">
              <controlPr defaultSize="0" autoFill="0" autoLine="0" autoPict="0">
                <anchor moveWithCells="1">
                  <from>
                    <xdr:col>28</xdr:col>
                    <xdr:colOff>76200</xdr:colOff>
                    <xdr:row>115</xdr:row>
                    <xdr:rowOff>257175</xdr:rowOff>
                  </from>
                  <to>
                    <xdr:col>30</xdr:col>
                    <xdr:colOff>38100</xdr:colOff>
                    <xdr:row>116</xdr:row>
                    <xdr:rowOff>238125</xdr:rowOff>
                  </to>
                </anchor>
              </controlPr>
            </control>
          </mc:Choice>
        </mc:AlternateContent>
        <mc:AlternateContent xmlns:mc="http://schemas.openxmlformats.org/markup-compatibility/2006">
          <mc:Choice Requires="x14">
            <control shapeId="1167" r:id="rId53" name="5(1)">
              <controlPr defaultSize="0" autoFill="0" autoPict="0">
                <anchor moveWithCells="1">
                  <from>
                    <xdr:col>19</xdr:col>
                    <xdr:colOff>114300</xdr:colOff>
                    <xdr:row>112</xdr:row>
                    <xdr:rowOff>47625</xdr:rowOff>
                  </from>
                  <to>
                    <xdr:col>32</xdr:col>
                    <xdr:colOff>142875</xdr:colOff>
                    <xdr:row>115</xdr:row>
                    <xdr:rowOff>85725</xdr:rowOff>
                  </to>
                </anchor>
              </controlPr>
            </control>
          </mc:Choice>
        </mc:AlternateContent>
        <mc:AlternateContent xmlns:mc="http://schemas.openxmlformats.org/markup-compatibility/2006">
          <mc:Choice Requires="x14">
            <control shapeId="1168" r:id="rId54" name="5(2)">
              <controlPr defaultSize="0" autoFill="0" autoPict="0">
                <anchor moveWithCells="1">
                  <from>
                    <xdr:col>19</xdr:col>
                    <xdr:colOff>152400</xdr:colOff>
                    <xdr:row>114</xdr:row>
                    <xdr:rowOff>209550</xdr:rowOff>
                  </from>
                  <to>
                    <xdr:col>32</xdr:col>
                    <xdr:colOff>104775</xdr:colOff>
                    <xdr:row>116</xdr:row>
                    <xdr:rowOff>76200</xdr:rowOff>
                  </to>
                </anchor>
              </controlPr>
            </control>
          </mc:Choice>
        </mc:AlternateContent>
        <mc:AlternateContent xmlns:mc="http://schemas.openxmlformats.org/markup-compatibility/2006">
          <mc:Choice Requires="x14">
            <control shapeId="1169" r:id="rId55" name="5(3)">
              <controlPr defaultSize="0" autoFill="0" autoPict="0">
                <anchor moveWithCells="1">
                  <from>
                    <xdr:col>19</xdr:col>
                    <xdr:colOff>19050</xdr:colOff>
                    <xdr:row>115</xdr:row>
                    <xdr:rowOff>190500</xdr:rowOff>
                  </from>
                  <to>
                    <xdr:col>34</xdr:col>
                    <xdr:colOff>76200</xdr:colOff>
                    <xdr:row>117</xdr:row>
                    <xdr:rowOff>76200</xdr:rowOff>
                  </to>
                </anchor>
              </controlPr>
            </control>
          </mc:Choice>
        </mc:AlternateContent>
        <mc:AlternateContent xmlns:mc="http://schemas.openxmlformats.org/markup-compatibility/2006">
          <mc:Choice Requires="x14">
            <control shapeId="1170" r:id="rId56" name="5(4)">
              <controlPr defaultSize="0" autoFill="0" autoPict="0">
                <anchor moveWithCells="1">
                  <from>
                    <xdr:col>19</xdr:col>
                    <xdr:colOff>161925</xdr:colOff>
                    <xdr:row>116</xdr:row>
                    <xdr:rowOff>133350</xdr:rowOff>
                  </from>
                  <to>
                    <xdr:col>32</xdr:col>
                    <xdr:colOff>123825</xdr:colOff>
                    <xdr:row>118</xdr:row>
                    <xdr:rowOff>76200</xdr:rowOff>
                  </to>
                </anchor>
              </controlPr>
            </control>
          </mc:Choice>
        </mc:AlternateContent>
        <mc:AlternateContent xmlns:mc="http://schemas.openxmlformats.org/markup-compatibility/2006">
          <mc:Choice Requires="x14">
            <control shapeId="1171" r:id="rId57" name="5(5)">
              <controlPr defaultSize="0" autoFill="0" autoPict="0">
                <anchor moveWithCells="1">
                  <from>
                    <xdr:col>18</xdr:col>
                    <xdr:colOff>104775</xdr:colOff>
                    <xdr:row>117</xdr:row>
                    <xdr:rowOff>0</xdr:rowOff>
                  </from>
                  <to>
                    <xdr:col>34</xdr:col>
                    <xdr:colOff>66675</xdr:colOff>
                    <xdr:row>119</xdr:row>
                    <xdr:rowOff>123825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3000000}">
          <x14:formula1>
            <xm:f>リスト!$B$6:$B$52</xm:f>
          </x14:formula1>
          <xm:sqref>B6:I6</xm:sqref>
        </x14:dataValidation>
        <x14:dataValidation type="list" allowBlank="1" showInputMessage="1" showErrorMessage="1" xr:uid="{00000000-0002-0000-0000-000004000000}">
          <x14:formula1>
            <xm:f>リスト!$L$6:$L$7</xm:f>
          </x14:formula1>
          <xm:sqref>AC2:AD2</xm:sqref>
        </x14:dataValidation>
        <x14:dataValidation type="list" allowBlank="1" showInputMessage="1" showErrorMessage="1" xr:uid="{00000000-0002-0000-0000-000005000000}">
          <x14:formula1>
            <xm:f>リスト!$M$6:$M$17</xm:f>
          </x14:formula1>
          <xm:sqref>AF2:AG2</xm:sqref>
        </x14:dataValidation>
        <x14:dataValidation type="list" allowBlank="1" showInputMessage="1" showErrorMessage="1" xr:uid="{00000000-0002-0000-0000-000006000000}">
          <x14:formula1>
            <xm:f>リスト!$N$6:$N$36</xm:f>
          </x14:formula1>
          <xm:sqref>AI2:AJ2</xm:sqref>
        </x14:dataValidation>
        <x14:dataValidation type="list" allowBlank="1" showInputMessage="1" showErrorMessage="1" xr:uid="{00000000-0002-0000-0000-000007000000}">
          <x14:formula1>
            <xm:f>リスト!$F$6:$F$7</xm:f>
          </x14:formula1>
          <xm:sqref>J72:U72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114"/>
  <sheetViews>
    <sheetView showGridLines="0" view="pageBreakPreview" zoomScaleNormal="100" zoomScaleSheetLayoutView="100" workbookViewId="0">
      <selection activeCell="Z7" sqref="Z7:AA7"/>
    </sheetView>
  </sheetViews>
  <sheetFormatPr defaultColWidth="2.25" defaultRowHeight="14.1" customHeight="1"/>
  <cols>
    <col min="1" max="37" width="2.25" style="66"/>
    <col min="38" max="38" width="5.5" style="66" hidden="1" customWidth="1"/>
    <col min="39" max="16384" width="2.25" style="66"/>
  </cols>
  <sheetData>
    <row r="1" spans="1:38" ht="14.1" customHeight="1">
      <c r="B1" s="65" t="s">
        <v>480</v>
      </c>
    </row>
    <row r="3" spans="1:38" s="165" customFormat="1" ht="27.95" customHeight="1">
      <c r="A3" s="441" t="s">
        <v>387</v>
      </c>
      <c r="B3" s="441"/>
      <c r="C3" s="441"/>
      <c r="D3" s="441"/>
      <c r="E3" s="441"/>
      <c r="F3" s="441"/>
      <c r="G3" s="441"/>
      <c r="H3" s="441"/>
      <c r="I3" s="441"/>
      <c r="J3" s="441"/>
      <c r="K3" s="441"/>
      <c r="L3" s="441"/>
      <c r="M3" s="441"/>
      <c r="N3" s="441"/>
      <c r="O3" s="441"/>
      <c r="P3" s="441"/>
      <c r="Q3" s="441"/>
      <c r="R3" s="441"/>
      <c r="S3" s="441"/>
      <c r="T3" s="441"/>
      <c r="U3" s="441"/>
      <c r="V3" s="441"/>
      <c r="W3" s="441"/>
      <c r="X3" s="441"/>
      <c r="Y3" s="441"/>
      <c r="Z3" s="441"/>
      <c r="AA3" s="441"/>
      <c r="AB3" s="441"/>
      <c r="AC3" s="441"/>
      <c r="AD3" s="441"/>
      <c r="AE3" s="441"/>
      <c r="AF3" s="441"/>
      <c r="AG3" s="441"/>
      <c r="AH3" s="441"/>
      <c r="AI3" s="441"/>
      <c r="AJ3" s="441"/>
    </row>
    <row r="6" spans="1:38" ht="14.1" customHeight="1" thickBot="1">
      <c r="B6" s="66" t="s">
        <v>400</v>
      </c>
    </row>
    <row r="7" spans="1:38" ht="21" customHeight="1">
      <c r="B7" s="112" t="s">
        <v>497</v>
      </c>
      <c r="C7" s="113"/>
      <c r="D7" s="113"/>
      <c r="E7" s="113"/>
      <c r="F7" s="113"/>
      <c r="G7" s="113"/>
      <c r="H7" s="113"/>
      <c r="I7" s="113"/>
      <c r="J7" s="113"/>
      <c r="K7" s="113"/>
      <c r="L7" s="113"/>
      <c r="M7" s="113"/>
      <c r="N7" s="113"/>
      <c r="O7" s="114"/>
      <c r="P7" s="113"/>
      <c r="Q7" s="478" t="s">
        <v>498</v>
      </c>
      <c r="R7" s="478"/>
      <c r="S7" s="478"/>
      <c r="T7" s="478"/>
      <c r="U7" s="478"/>
      <c r="V7" s="478"/>
      <c r="W7" s="115"/>
      <c r="X7" s="115" t="s">
        <v>419</v>
      </c>
      <c r="Y7" s="115"/>
      <c r="Z7" s="462"/>
      <c r="AA7" s="463"/>
      <c r="AB7" s="115" t="s">
        <v>418</v>
      </c>
      <c r="AC7" s="462"/>
      <c r="AD7" s="463"/>
      <c r="AE7" s="115" t="s">
        <v>71</v>
      </c>
      <c r="AF7" s="115"/>
      <c r="AG7" s="115"/>
      <c r="AH7" s="113"/>
      <c r="AI7" s="116"/>
    </row>
    <row r="8" spans="1:38" ht="21" customHeight="1">
      <c r="B8" s="117" t="s">
        <v>401</v>
      </c>
      <c r="C8" s="64"/>
      <c r="D8" s="64"/>
      <c r="E8" s="64"/>
      <c r="F8" s="64"/>
      <c r="G8" s="64"/>
      <c r="H8" s="64"/>
      <c r="I8" s="64"/>
      <c r="J8" s="64"/>
      <c r="K8" s="64"/>
      <c r="L8" s="64"/>
      <c r="M8" s="64"/>
      <c r="N8" s="64"/>
      <c r="O8" s="118"/>
      <c r="P8" s="459"/>
      <c r="Q8" s="460"/>
      <c r="R8" s="460"/>
      <c r="S8" s="460"/>
      <c r="T8" s="460"/>
      <c r="U8" s="460"/>
      <c r="V8" s="460"/>
      <c r="W8" s="460"/>
      <c r="X8" s="460"/>
      <c r="Y8" s="460"/>
      <c r="Z8" s="460"/>
      <c r="AA8" s="460"/>
      <c r="AB8" s="460"/>
      <c r="AC8" s="461"/>
      <c r="AD8" s="390" t="s">
        <v>420</v>
      </c>
      <c r="AE8" s="391"/>
      <c r="AF8" s="391"/>
      <c r="AG8" s="391"/>
      <c r="AH8" s="391"/>
      <c r="AI8" s="477"/>
    </row>
    <row r="9" spans="1:38" ht="21" customHeight="1">
      <c r="B9" s="117"/>
      <c r="C9" s="64"/>
      <c r="D9" s="64"/>
      <c r="E9" s="64"/>
      <c r="F9" s="64"/>
      <c r="G9" s="64"/>
      <c r="H9" s="64"/>
      <c r="I9" s="64"/>
      <c r="J9" s="64"/>
      <c r="K9" s="64"/>
      <c r="L9" s="64"/>
      <c r="M9" s="64"/>
      <c r="N9" s="64"/>
      <c r="O9" s="118"/>
      <c r="P9" s="119" t="s">
        <v>421</v>
      </c>
      <c r="Q9" s="120"/>
      <c r="R9" s="120"/>
      <c r="S9" s="120"/>
      <c r="T9" s="120"/>
      <c r="U9" s="120"/>
      <c r="V9" s="120"/>
      <c r="W9" s="120"/>
      <c r="X9" s="120"/>
      <c r="Y9" s="120"/>
      <c r="Z9" s="120"/>
      <c r="AA9" s="120"/>
      <c r="AB9" s="120"/>
      <c r="AC9" s="120"/>
      <c r="AD9" s="120"/>
      <c r="AE9" s="120"/>
      <c r="AF9" s="120"/>
      <c r="AG9" s="120"/>
      <c r="AH9" s="120"/>
      <c r="AI9" s="121"/>
    </row>
    <row r="10" spans="1:38" ht="21" customHeight="1">
      <c r="B10" s="122"/>
      <c r="C10" s="123"/>
      <c r="D10" s="123"/>
      <c r="E10" s="123"/>
      <c r="F10" s="123"/>
      <c r="G10" s="123"/>
      <c r="H10" s="123"/>
      <c r="I10" s="123"/>
      <c r="J10" s="123"/>
      <c r="K10" s="123"/>
      <c r="L10" s="123"/>
      <c r="M10" s="123"/>
      <c r="N10" s="123"/>
      <c r="O10" s="124"/>
      <c r="P10" s="464"/>
      <c r="Q10" s="465"/>
      <c r="R10" s="465"/>
      <c r="S10" s="466"/>
      <c r="T10" s="125" t="s">
        <v>422</v>
      </c>
      <c r="U10" s="64"/>
      <c r="V10" s="64"/>
      <c r="W10" s="64"/>
      <c r="X10" s="64"/>
      <c r="Y10" s="470">
        <v>0.5</v>
      </c>
      <c r="Z10" s="470"/>
      <c r="AA10" s="470"/>
      <c r="AB10" s="64" t="s">
        <v>423</v>
      </c>
      <c r="AC10" s="467">
        <f>P10*Y10</f>
        <v>0</v>
      </c>
      <c r="AD10" s="468"/>
      <c r="AE10" s="468"/>
      <c r="AF10" s="469"/>
      <c r="AG10" s="64" t="s">
        <v>424</v>
      </c>
      <c r="AH10" s="64"/>
      <c r="AI10" s="126"/>
    </row>
    <row r="11" spans="1:38" ht="21" customHeight="1">
      <c r="B11" s="127" t="s">
        <v>402</v>
      </c>
      <c r="C11" s="128"/>
      <c r="D11" s="128"/>
      <c r="E11" s="128"/>
      <c r="F11" s="128"/>
      <c r="G11" s="128"/>
      <c r="H11" s="128"/>
      <c r="I11" s="128"/>
      <c r="J11" s="128"/>
      <c r="K11" s="128"/>
      <c r="L11" s="128"/>
      <c r="M11" s="128"/>
      <c r="N11" s="128"/>
      <c r="O11" s="128"/>
      <c r="P11" s="471"/>
      <c r="Q11" s="472"/>
      <c r="R11" s="472"/>
      <c r="S11" s="472"/>
      <c r="T11" s="472"/>
      <c r="U11" s="472"/>
      <c r="V11" s="472"/>
      <c r="W11" s="472"/>
      <c r="X11" s="472"/>
      <c r="Y11" s="472"/>
      <c r="Z11" s="472"/>
      <c r="AA11" s="472"/>
      <c r="AB11" s="472"/>
      <c r="AC11" s="472"/>
      <c r="AD11" s="472"/>
      <c r="AE11" s="472"/>
      <c r="AF11" s="472"/>
      <c r="AG11" s="472"/>
      <c r="AH11" s="472"/>
      <c r="AI11" s="473"/>
    </row>
    <row r="12" spans="1:38" ht="21" customHeight="1">
      <c r="B12" s="122"/>
      <c r="C12" s="123"/>
      <c r="D12" s="123"/>
      <c r="E12" s="123"/>
      <c r="F12" s="123"/>
      <c r="G12" s="123"/>
      <c r="H12" s="123"/>
      <c r="I12" s="123"/>
      <c r="J12" s="123"/>
      <c r="K12" s="123"/>
      <c r="L12" s="123"/>
      <c r="M12" s="123"/>
      <c r="N12" s="123"/>
      <c r="O12" s="123"/>
      <c r="P12" s="474"/>
      <c r="Q12" s="475"/>
      <c r="R12" s="475"/>
      <c r="S12" s="475"/>
      <c r="T12" s="475"/>
      <c r="U12" s="475"/>
      <c r="V12" s="475"/>
      <c r="W12" s="475"/>
      <c r="X12" s="475"/>
      <c r="Y12" s="475"/>
      <c r="Z12" s="475"/>
      <c r="AA12" s="475"/>
      <c r="AB12" s="475"/>
      <c r="AC12" s="475"/>
      <c r="AD12" s="475"/>
      <c r="AE12" s="475"/>
      <c r="AF12" s="475"/>
      <c r="AG12" s="475"/>
      <c r="AH12" s="475"/>
      <c r="AI12" s="476"/>
      <c r="AL12" s="218">
        <f>COUNTA(P11:AI12)</f>
        <v>0</v>
      </c>
    </row>
    <row r="13" spans="1:38" ht="14.1" customHeight="1">
      <c r="B13" s="129" t="s">
        <v>403</v>
      </c>
      <c r="C13" s="120"/>
      <c r="D13" s="120"/>
      <c r="E13" s="120"/>
      <c r="F13" s="120"/>
      <c r="G13" s="120"/>
      <c r="H13" s="120"/>
      <c r="I13" s="120"/>
      <c r="J13" s="120"/>
      <c r="K13" s="120"/>
      <c r="L13" s="120"/>
      <c r="M13" s="120"/>
      <c r="N13" s="120"/>
      <c r="O13" s="120"/>
      <c r="P13" s="123"/>
      <c r="Q13" s="123"/>
      <c r="R13" s="123"/>
      <c r="S13" s="123"/>
      <c r="T13" s="123"/>
      <c r="U13" s="123"/>
      <c r="V13" s="123"/>
      <c r="W13" s="123"/>
      <c r="X13" s="123"/>
      <c r="Y13" s="123"/>
      <c r="Z13" s="123"/>
      <c r="AA13" s="123"/>
      <c r="AB13" s="123"/>
      <c r="AC13" s="123"/>
      <c r="AD13" s="123"/>
      <c r="AE13" s="123"/>
      <c r="AF13" s="123"/>
      <c r="AG13" s="123"/>
      <c r="AH13" s="123"/>
      <c r="AI13" s="130"/>
    </row>
    <row r="14" spans="1:38" ht="21" customHeight="1">
      <c r="B14" s="455"/>
      <c r="C14" s="449"/>
      <c r="D14" s="449"/>
      <c r="E14" s="449"/>
      <c r="F14" s="449"/>
      <c r="G14" s="449"/>
      <c r="H14" s="449"/>
      <c r="I14" s="449"/>
      <c r="J14" s="449"/>
      <c r="K14" s="449"/>
      <c r="L14" s="449"/>
      <c r="M14" s="449"/>
      <c r="N14" s="449"/>
      <c r="O14" s="449"/>
      <c r="P14" s="449"/>
      <c r="Q14" s="449"/>
      <c r="R14" s="449"/>
      <c r="S14" s="449"/>
      <c r="T14" s="449"/>
      <c r="U14" s="449"/>
      <c r="V14" s="449"/>
      <c r="W14" s="449"/>
      <c r="X14" s="449"/>
      <c r="Y14" s="449"/>
      <c r="Z14" s="449"/>
      <c r="AA14" s="449"/>
      <c r="AB14" s="449"/>
      <c r="AC14" s="449"/>
      <c r="AD14" s="449"/>
      <c r="AE14" s="449"/>
      <c r="AF14" s="449"/>
      <c r="AG14" s="449"/>
      <c r="AH14" s="449"/>
      <c r="AI14" s="456"/>
    </row>
    <row r="15" spans="1:38" ht="21" customHeight="1">
      <c r="B15" s="442"/>
      <c r="C15" s="443"/>
      <c r="D15" s="443"/>
      <c r="E15" s="443"/>
      <c r="F15" s="443"/>
      <c r="G15" s="443"/>
      <c r="H15" s="443"/>
      <c r="I15" s="443"/>
      <c r="J15" s="443"/>
      <c r="K15" s="443"/>
      <c r="L15" s="443"/>
      <c r="M15" s="443"/>
      <c r="N15" s="443"/>
      <c r="O15" s="443"/>
      <c r="P15" s="443"/>
      <c r="Q15" s="443"/>
      <c r="R15" s="443"/>
      <c r="S15" s="443"/>
      <c r="T15" s="443"/>
      <c r="U15" s="443"/>
      <c r="V15" s="443"/>
      <c r="W15" s="443"/>
      <c r="X15" s="443"/>
      <c r="Y15" s="443"/>
      <c r="Z15" s="443"/>
      <c r="AA15" s="443"/>
      <c r="AB15" s="443"/>
      <c r="AC15" s="443"/>
      <c r="AD15" s="443"/>
      <c r="AE15" s="443"/>
      <c r="AF15" s="443"/>
      <c r="AG15" s="443"/>
      <c r="AH15" s="443"/>
      <c r="AI15" s="457"/>
    </row>
    <row r="16" spans="1:38" ht="21" customHeight="1">
      <c r="B16" s="445"/>
      <c r="C16" s="446"/>
      <c r="D16" s="446"/>
      <c r="E16" s="446"/>
      <c r="F16" s="446"/>
      <c r="G16" s="446"/>
      <c r="H16" s="446"/>
      <c r="I16" s="446"/>
      <c r="J16" s="446"/>
      <c r="K16" s="446"/>
      <c r="L16" s="446"/>
      <c r="M16" s="446"/>
      <c r="N16" s="446"/>
      <c r="O16" s="446"/>
      <c r="P16" s="446"/>
      <c r="Q16" s="446"/>
      <c r="R16" s="446"/>
      <c r="S16" s="446"/>
      <c r="T16" s="446"/>
      <c r="U16" s="446"/>
      <c r="V16" s="446"/>
      <c r="W16" s="446"/>
      <c r="X16" s="446"/>
      <c r="Y16" s="446"/>
      <c r="Z16" s="446"/>
      <c r="AA16" s="446"/>
      <c r="AB16" s="446"/>
      <c r="AC16" s="446"/>
      <c r="AD16" s="446"/>
      <c r="AE16" s="446"/>
      <c r="AF16" s="446"/>
      <c r="AG16" s="446"/>
      <c r="AH16" s="446"/>
      <c r="AI16" s="458"/>
    </row>
    <row r="17" spans="2:35" ht="14.1" customHeight="1">
      <c r="B17" s="129" t="s">
        <v>404</v>
      </c>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1"/>
    </row>
    <row r="18" spans="2:35" ht="14.1" customHeight="1">
      <c r="B18" s="453" t="s">
        <v>407</v>
      </c>
      <c r="C18" s="391"/>
      <c r="D18" s="391"/>
      <c r="E18" s="391"/>
      <c r="F18" s="391"/>
      <c r="G18" s="391"/>
      <c r="H18" s="391"/>
      <c r="I18" s="454"/>
      <c r="J18" s="391" t="s">
        <v>408</v>
      </c>
      <c r="K18" s="391"/>
      <c r="L18" s="391"/>
      <c r="M18" s="391"/>
      <c r="N18" s="391"/>
      <c r="O18" s="391"/>
      <c r="P18" s="390" t="s">
        <v>464</v>
      </c>
      <c r="Q18" s="391"/>
      <c r="R18" s="391"/>
      <c r="S18" s="391"/>
      <c r="T18" s="391"/>
      <c r="U18" s="391"/>
      <c r="V18" s="391"/>
      <c r="W18" s="391"/>
      <c r="X18" s="391"/>
      <c r="Y18" s="391"/>
      <c r="Z18" s="391"/>
      <c r="AA18" s="131" t="s">
        <v>466</v>
      </c>
      <c r="AB18" s="465"/>
      <c r="AC18" s="465"/>
      <c r="AD18" s="465"/>
      <c r="AE18" s="465"/>
      <c r="AF18" s="465"/>
      <c r="AG18" s="465"/>
      <c r="AH18" s="131" t="s">
        <v>465</v>
      </c>
      <c r="AI18" s="132"/>
    </row>
    <row r="19" spans="2:35" ht="14.1" customHeight="1">
      <c r="B19" s="442"/>
      <c r="C19" s="443"/>
      <c r="D19" s="443"/>
      <c r="E19" s="443"/>
      <c r="F19" s="443"/>
      <c r="G19" s="443"/>
      <c r="H19" s="443"/>
      <c r="I19" s="444"/>
      <c r="J19" s="448"/>
      <c r="K19" s="449"/>
      <c r="L19" s="449"/>
      <c r="M19" s="449"/>
      <c r="N19" s="449"/>
      <c r="O19" s="450"/>
      <c r="P19" s="448"/>
      <c r="Q19" s="449"/>
      <c r="R19" s="449"/>
      <c r="S19" s="449"/>
      <c r="T19" s="449"/>
      <c r="U19" s="449"/>
      <c r="V19" s="449"/>
      <c r="W19" s="449"/>
      <c r="X19" s="449"/>
      <c r="Y19" s="449"/>
      <c r="Z19" s="449"/>
      <c r="AA19" s="449"/>
      <c r="AB19" s="449"/>
      <c r="AC19" s="449"/>
      <c r="AD19" s="449"/>
      <c r="AE19" s="449"/>
      <c r="AF19" s="449"/>
      <c r="AG19" s="449"/>
      <c r="AH19" s="449"/>
      <c r="AI19" s="456"/>
    </row>
    <row r="20" spans="2:35" ht="14.1" customHeight="1">
      <c r="B20" s="442"/>
      <c r="C20" s="443"/>
      <c r="D20" s="443"/>
      <c r="E20" s="443"/>
      <c r="F20" s="443"/>
      <c r="G20" s="443"/>
      <c r="H20" s="443"/>
      <c r="I20" s="444"/>
      <c r="J20" s="451"/>
      <c r="K20" s="443"/>
      <c r="L20" s="443"/>
      <c r="M20" s="443"/>
      <c r="N20" s="443"/>
      <c r="O20" s="444"/>
      <c r="P20" s="451"/>
      <c r="Q20" s="443"/>
      <c r="R20" s="443"/>
      <c r="S20" s="443"/>
      <c r="T20" s="443"/>
      <c r="U20" s="443"/>
      <c r="V20" s="443"/>
      <c r="W20" s="443"/>
      <c r="X20" s="443"/>
      <c r="Y20" s="443"/>
      <c r="Z20" s="443"/>
      <c r="AA20" s="443"/>
      <c r="AB20" s="443"/>
      <c r="AC20" s="443"/>
      <c r="AD20" s="443"/>
      <c r="AE20" s="443"/>
      <c r="AF20" s="443"/>
      <c r="AG20" s="443"/>
      <c r="AH20" s="443"/>
      <c r="AI20" s="457"/>
    </row>
    <row r="21" spans="2:35" ht="14.1" customHeight="1">
      <c r="B21" s="442"/>
      <c r="C21" s="443"/>
      <c r="D21" s="443"/>
      <c r="E21" s="443"/>
      <c r="F21" s="443"/>
      <c r="G21" s="443"/>
      <c r="H21" s="443"/>
      <c r="I21" s="444"/>
      <c r="J21" s="451"/>
      <c r="K21" s="443"/>
      <c r="L21" s="443"/>
      <c r="M21" s="443"/>
      <c r="N21" s="443"/>
      <c r="O21" s="444"/>
      <c r="P21" s="451"/>
      <c r="Q21" s="443"/>
      <c r="R21" s="443"/>
      <c r="S21" s="443"/>
      <c r="T21" s="443"/>
      <c r="U21" s="443"/>
      <c r="V21" s="443"/>
      <c r="W21" s="443"/>
      <c r="X21" s="443"/>
      <c r="Y21" s="443"/>
      <c r="Z21" s="443"/>
      <c r="AA21" s="443"/>
      <c r="AB21" s="443"/>
      <c r="AC21" s="443"/>
      <c r="AD21" s="443"/>
      <c r="AE21" s="443"/>
      <c r="AF21" s="443"/>
      <c r="AG21" s="443"/>
      <c r="AH21" s="443"/>
      <c r="AI21" s="457"/>
    </row>
    <row r="22" spans="2:35" ht="14.1" customHeight="1">
      <c r="B22" s="442"/>
      <c r="C22" s="443"/>
      <c r="D22" s="443"/>
      <c r="E22" s="443"/>
      <c r="F22" s="443"/>
      <c r="G22" s="443"/>
      <c r="H22" s="443"/>
      <c r="I22" s="444"/>
      <c r="J22" s="451"/>
      <c r="K22" s="443"/>
      <c r="L22" s="443"/>
      <c r="M22" s="443"/>
      <c r="N22" s="443"/>
      <c r="O22" s="444"/>
      <c r="P22" s="451"/>
      <c r="Q22" s="443"/>
      <c r="R22" s="443"/>
      <c r="S22" s="443"/>
      <c r="T22" s="443"/>
      <c r="U22" s="443"/>
      <c r="V22" s="443"/>
      <c r="W22" s="443"/>
      <c r="X22" s="443"/>
      <c r="Y22" s="443"/>
      <c r="Z22" s="443"/>
      <c r="AA22" s="443"/>
      <c r="AB22" s="443"/>
      <c r="AC22" s="443"/>
      <c r="AD22" s="443"/>
      <c r="AE22" s="443"/>
      <c r="AF22" s="443"/>
      <c r="AG22" s="443"/>
      <c r="AH22" s="443"/>
      <c r="AI22" s="457"/>
    </row>
    <row r="23" spans="2:35" ht="14.1" customHeight="1">
      <c r="B23" s="442"/>
      <c r="C23" s="443"/>
      <c r="D23" s="443"/>
      <c r="E23" s="443"/>
      <c r="F23" s="443"/>
      <c r="G23" s="443"/>
      <c r="H23" s="443"/>
      <c r="I23" s="444"/>
      <c r="J23" s="451"/>
      <c r="K23" s="443"/>
      <c r="L23" s="443"/>
      <c r="M23" s="443"/>
      <c r="N23" s="443"/>
      <c r="O23" s="444"/>
      <c r="P23" s="451"/>
      <c r="Q23" s="443"/>
      <c r="R23" s="443"/>
      <c r="S23" s="443"/>
      <c r="T23" s="443"/>
      <c r="U23" s="443"/>
      <c r="V23" s="443"/>
      <c r="W23" s="443"/>
      <c r="X23" s="443"/>
      <c r="Y23" s="443"/>
      <c r="Z23" s="443"/>
      <c r="AA23" s="443"/>
      <c r="AB23" s="443"/>
      <c r="AC23" s="443"/>
      <c r="AD23" s="443"/>
      <c r="AE23" s="443"/>
      <c r="AF23" s="443"/>
      <c r="AG23" s="443"/>
      <c r="AH23" s="443"/>
      <c r="AI23" s="457"/>
    </row>
    <row r="24" spans="2:35" ht="14.1" customHeight="1">
      <c r="B24" s="442"/>
      <c r="C24" s="443"/>
      <c r="D24" s="443"/>
      <c r="E24" s="443"/>
      <c r="F24" s="443"/>
      <c r="G24" s="443"/>
      <c r="H24" s="443"/>
      <c r="I24" s="444"/>
      <c r="J24" s="451"/>
      <c r="K24" s="443"/>
      <c r="L24" s="443"/>
      <c r="M24" s="443"/>
      <c r="N24" s="443"/>
      <c r="O24" s="444"/>
      <c r="P24" s="451"/>
      <c r="Q24" s="443"/>
      <c r="R24" s="443"/>
      <c r="S24" s="443"/>
      <c r="T24" s="443"/>
      <c r="U24" s="443"/>
      <c r="V24" s="443"/>
      <c r="W24" s="443"/>
      <c r="X24" s="443"/>
      <c r="Y24" s="443"/>
      <c r="Z24" s="443"/>
      <c r="AA24" s="443"/>
      <c r="AB24" s="443"/>
      <c r="AC24" s="443"/>
      <c r="AD24" s="443"/>
      <c r="AE24" s="443"/>
      <c r="AF24" s="443"/>
      <c r="AG24" s="443"/>
      <c r="AH24" s="443"/>
      <c r="AI24" s="457"/>
    </row>
    <row r="25" spans="2:35" ht="14.1" customHeight="1">
      <c r="B25" s="442"/>
      <c r="C25" s="443"/>
      <c r="D25" s="443"/>
      <c r="E25" s="443"/>
      <c r="F25" s="443"/>
      <c r="G25" s="443"/>
      <c r="H25" s="443"/>
      <c r="I25" s="444"/>
      <c r="J25" s="451"/>
      <c r="K25" s="443"/>
      <c r="L25" s="443"/>
      <c r="M25" s="443"/>
      <c r="N25" s="443"/>
      <c r="O25" s="444"/>
      <c r="P25" s="451"/>
      <c r="Q25" s="443"/>
      <c r="R25" s="443"/>
      <c r="S25" s="443"/>
      <c r="T25" s="443"/>
      <c r="U25" s="443"/>
      <c r="V25" s="443"/>
      <c r="W25" s="443"/>
      <c r="X25" s="443"/>
      <c r="Y25" s="443"/>
      <c r="Z25" s="443"/>
      <c r="AA25" s="443"/>
      <c r="AB25" s="443"/>
      <c r="AC25" s="443"/>
      <c r="AD25" s="443"/>
      <c r="AE25" s="443"/>
      <c r="AF25" s="443"/>
      <c r="AG25" s="443"/>
      <c r="AH25" s="443"/>
      <c r="AI25" s="457"/>
    </row>
    <row r="26" spans="2:35" ht="14.1" customHeight="1">
      <c r="B26" s="442"/>
      <c r="C26" s="443"/>
      <c r="D26" s="443"/>
      <c r="E26" s="443"/>
      <c r="F26" s="443"/>
      <c r="G26" s="443"/>
      <c r="H26" s="443"/>
      <c r="I26" s="444"/>
      <c r="J26" s="451"/>
      <c r="K26" s="443"/>
      <c r="L26" s="443"/>
      <c r="M26" s="443"/>
      <c r="N26" s="443"/>
      <c r="O26" s="444"/>
      <c r="P26" s="451"/>
      <c r="Q26" s="443"/>
      <c r="R26" s="443"/>
      <c r="S26" s="443"/>
      <c r="T26" s="443"/>
      <c r="U26" s="443"/>
      <c r="V26" s="443"/>
      <c r="W26" s="443"/>
      <c r="X26" s="443"/>
      <c r="Y26" s="443"/>
      <c r="Z26" s="443"/>
      <c r="AA26" s="443"/>
      <c r="AB26" s="443"/>
      <c r="AC26" s="443"/>
      <c r="AD26" s="443"/>
      <c r="AE26" s="443"/>
      <c r="AF26" s="443"/>
      <c r="AG26" s="443"/>
      <c r="AH26" s="443"/>
      <c r="AI26" s="457"/>
    </row>
    <row r="27" spans="2:35" ht="14.1" customHeight="1">
      <c r="B27" s="442"/>
      <c r="C27" s="443"/>
      <c r="D27" s="443"/>
      <c r="E27" s="443"/>
      <c r="F27" s="443"/>
      <c r="G27" s="443"/>
      <c r="H27" s="443"/>
      <c r="I27" s="444"/>
      <c r="J27" s="451"/>
      <c r="K27" s="443"/>
      <c r="L27" s="443"/>
      <c r="M27" s="443"/>
      <c r="N27" s="443"/>
      <c r="O27" s="444"/>
      <c r="P27" s="451"/>
      <c r="Q27" s="443"/>
      <c r="R27" s="443"/>
      <c r="S27" s="443"/>
      <c r="T27" s="443"/>
      <c r="U27" s="443"/>
      <c r="V27" s="443"/>
      <c r="W27" s="443"/>
      <c r="X27" s="443"/>
      <c r="Y27" s="443"/>
      <c r="Z27" s="443"/>
      <c r="AA27" s="443"/>
      <c r="AB27" s="443"/>
      <c r="AC27" s="443"/>
      <c r="AD27" s="443"/>
      <c r="AE27" s="443"/>
      <c r="AF27" s="443"/>
      <c r="AG27" s="443"/>
      <c r="AH27" s="443"/>
      <c r="AI27" s="457"/>
    </row>
    <row r="28" spans="2:35" ht="14.1" customHeight="1">
      <c r="B28" s="442"/>
      <c r="C28" s="443"/>
      <c r="D28" s="443"/>
      <c r="E28" s="443"/>
      <c r="F28" s="443"/>
      <c r="G28" s="443"/>
      <c r="H28" s="443"/>
      <c r="I28" s="444"/>
      <c r="J28" s="451"/>
      <c r="K28" s="443"/>
      <c r="L28" s="443"/>
      <c r="M28" s="443"/>
      <c r="N28" s="443"/>
      <c r="O28" s="444"/>
      <c r="P28" s="451"/>
      <c r="Q28" s="443"/>
      <c r="R28" s="443"/>
      <c r="S28" s="443"/>
      <c r="T28" s="443"/>
      <c r="U28" s="443"/>
      <c r="V28" s="443"/>
      <c r="W28" s="443"/>
      <c r="X28" s="443"/>
      <c r="Y28" s="443"/>
      <c r="Z28" s="443"/>
      <c r="AA28" s="443"/>
      <c r="AB28" s="443"/>
      <c r="AC28" s="443"/>
      <c r="AD28" s="443"/>
      <c r="AE28" s="443"/>
      <c r="AF28" s="443"/>
      <c r="AG28" s="443"/>
      <c r="AH28" s="443"/>
      <c r="AI28" s="457"/>
    </row>
    <row r="29" spans="2:35" ht="14.1" customHeight="1">
      <c r="B29" s="442"/>
      <c r="C29" s="443"/>
      <c r="D29" s="443"/>
      <c r="E29" s="443"/>
      <c r="F29" s="443"/>
      <c r="G29" s="443"/>
      <c r="H29" s="443"/>
      <c r="I29" s="444"/>
      <c r="J29" s="451"/>
      <c r="K29" s="443"/>
      <c r="L29" s="443"/>
      <c r="M29" s="443"/>
      <c r="N29" s="443"/>
      <c r="O29" s="444"/>
      <c r="P29" s="451"/>
      <c r="Q29" s="443"/>
      <c r="R29" s="443"/>
      <c r="S29" s="443"/>
      <c r="T29" s="443"/>
      <c r="U29" s="443"/>
      <c r="V29" s="443"/>
      <c r="W29" s="443"/>
      <c r="X29" s="443"/>
      <c r="Y29" s="443"/>
      <c r="Z29" s="443"/>
      <c r="AA29" s="443"/>
      <c r="AB29" s="443"/>
      <c r="AC29" s="443"/>
      <c r="AD29" s="443"/>
      <c r="AE29" s="443"/>
      <c r="AF29" s="443"/>
      <c r="AG29" s="443"/>
      <c r="AH29" s="443"/>
      <c r="AI29" s="457"/>
    </row>
    <row r="30" spans="2:35" ht="14.1" customHeight="1">
      <c r="B30" s="442"/>
      <c r="C30" s="443"/>
      <c r="D30" s="443"/>
      <c r="E30" s="443"/>
      <c r="F30" s="443"/>
      <c r="G30" s="443"/>
      <c r="H30" s="443"/>
      <c r="I30" s="444"/>
      <c r="J30" s="451"/>
      <c r="K30" s="443"/>
      <c r="L30" s="443"/>
      <c r="M30" s="443"/>
      <c r="N30" s="443"/>
      <c r="O30" s="444"/>
      <c r="P30" s="451"/>
      <c r="Q30" s="443"/>
      <c r="R30" s="443"/>
      <c r="S30" s="443"/>
      <c r="T30" s="443"/>
      <c r="U30" s="443"/>
      <c r="V30" s="443"/>
      <c r="W30" s="443"/>
      <c r="X30" s="443"/>
      <c r="Y30" s="443"/>
      <c r="Z30" s="443"/>
      <c r="AA30" s="443"/>
      <c r="AB30" s="443"/>
      <c r="AC30" s="443"/>
      <c r="AD30" s="443"/>
      <c r="AE30" s="443"/>
      <c r="AF30" s="443"/>
      <c r="AG30" s="443"/>
      <c r="AH30" s="443"/>
      <c r="AI30" s="457"/>
    </row>
    <row r="31" spans="2:35" ht="14.1" customHeight="1">
      <c r="B31" s="442"/>
      <c r="C31" s="443"/>
      <c r="D31" s="443"/>
      <c r="E31" s="443"/>
      <c r="F31" s="443"/>
      <c r="G31" s="443"/>
      <c r="H31" s="443"/>
      <c r="I31" s="444"/>
      <c r="J31" s="451"/>
      <c r="K31" s="443"/>
      <c r="L31" s="443"/>
      <c r="M31" s="443"/>
      <c r="N31" s="443"/>
      <c r="O31" s="444"/>
      <c r="P31" s="451"/>
      <c r="Q31" s="443"/>
      <c r="R31" s="443"/>
      <c r="S31" s="443"/>
      <c r="T31" s="443"/>
      <c r="U31" s="443"/>
      <c r="V31" s="443"/>
      <c r="W31" s="443"/>
      <c r="X31" s="443"/>
      <c r="Y31" s="443"/>
      <c r="Z31" s="443"/>
      <c r="AA31" s="443"/>
      <c r="AB31" s="443"/>
      <c r="AC31" s="443"/>
      <c r="AD31" s="443"/>
      <c r="AE31" s="443"/>
      <c r="AF31" s="443"/>
      <c r="AG31" s="443"/>
      <c r="AH31" s="443"/>
      <c r="AI31" s="457"/>
    </row>
    <row r="32" spans="2:35" ht="14.1" customHeight="1">
      <c r="B32" s="442"/>
      <c r="C32" s="443"/>
      <c r="D32" s="443"/>
      <c r="E32" s="443"/>
      <c r="F32" s="443"/>
      <c r="G32" s="443"/>
      <c r="H32" s="443"/>
      <c r="I32" s="444"/>
      <c r="J32" s="451"/>
      <c r="K32" s="443"/>
      <c r="L32" s="443"/>
      <c r="M32" s="443"/>
      <c r="N32" s="443"/>
      <c r="O32" s="444"/>
      <c r="P32" s="451"/>
      <c r="Q32" s="443"/>
      <c r="R32" s="443"/>
      <c r="S32" s="443"/>
      <c r="T32" s="443"/>
      <c r="U32" s="443"/>
      <c r="V32" s="443"/>
      <c r="W32" s="443"/>
      <c r="X32" s="443"/>
      <c r="Y32" s="443"/>
      <c r="Z32" s="443"/>
      <c r="AA32" s="443"/>
      <c r="AB32" s="443"/>
      <c r="AC32" s="443"/>
      <c r="AD32" s="443"/>
      <c r="AE32" s="443"/>
      <c r="AF32" s="443"/>
      <c r="AG32" s="443"/>
      <c r="AH32" s="443"/>
      <c r="AI32" s="457"/>
    </row>
    <row r="33" spans="1:35" ht="14.1" customHeight="1">
      <c r="B33" s="442"/>
      <c r="C33" s="443"/>
      <c r="D33" s="443"/>
      <c r="E33" s="443"/>
      <c r="F33" s="443"/>
      <c r="G33" s="443"/>
      <c r="H33" s="443"/>
      <c r="I33" s="444"/>
      <c r="J33" s="451"/>
      <c r="K33" s="443"/>
      <c r="L33" s="443"/>
      <c r="M33" s="443"/>
      <c r="N33" s="443"/>
      <c r="O33" s="444"/>
      <c r="P33" s="451"/>
      <c r="Q33" s="443"/>
      <c r="R33" s="443"/>
      <c r="S33" s="443"/>
      <c r="T33" s="443"/>
      <c r="U33" s="443"/>
      <c r="V33" s="443"/>
      <c r="W33" s="443"/>
      <c r="X33" s="443"/>
      <c r="Y33" s="443"/>
      <c r="Z33" s="443"/>
      <c r="AA33" s="443"/>
      <c r="AB33" s="443"/>
      <c r="AC33" s="443"/>
      <c r="AD33" s="443"/>
      <c r="AE33" s="443"/>
      <c r="AF33" s="443"/>
      <c r="AG33" s="443"/>
      <c r="AH33" s="443"/>
      <c r="AI33" s="457"/>
    </row>
    <row r="34" spans="1:35" ht="14.1" customHeight="1">
      <c r="B34" s="442"/>
      <c r="C34" s="443"/>
      <c r="D34" s="443"/>
      <c r="E34" s="443"/>
      <c r="F34" s="443"/>
      <c r="G34" s="443"/>
      <c r="H34" s="443"/>
      <c r="I34" s="444"/>
      <c r="J34" s="451"/>
      <c r="K34" s="443"/>
      <c r="L34" s="443"/>
      <c r="M34" s="443"/>
      <c r="N34" s="443"/>
      <c r="O34" s="444"/>
      <c r="P34" s="451"/>
      <c r="Q34" s="443"/>
      <c r="R34" s="443"/>
      <c r="S34" s="443"/>
      <c r="T34" s="443"/>
      <c r="U34" s="443"/>
      <c r="V34" s="443"/>
      <c r="W34" s="443"/>
      <c r="X34" s="443"/>
      <c r="Y34" s="443"/>
      <c r="Z34" s="443"/>
      <c r="AA34" s="443"/>
      <c r="AB34" s="443"/>
      <c r="AC34" s="443"/>
      <c r="AD34" s="443"/>
      <c r="AE34" s="443"/>
      <c r="AF34" s="443"/>
      <c r="AG34" s="443"/>
      <c r="AH34" s="443"/>
      <c r="AI34" s="457"/>
    </row>
    <row r="35" spans="1:35" ht="14.1" customHeight="1">
      <c r="B35" s="442"/>
      <c r="C35" s="443"/>
      <c r="D35" s="443"/>
      <c r="E35" s="443"/>
      <c r="F35" s="443"/>
      <c r="G35" s="443"/>
      <c r="H35" s="443"/>
      <c r="I35" s="444"/>
      <c r="J35" s="451"/>
      <c r="K35" s="443"/>
      <c r="L35" s="443"/>
      <c r="M35" s="443"/>
      <c r="N35" s="443"/>
      <c r="O35" s="444"/>
      <c r="P35" s="451"/>
      <c r="Q35" s="443"/>
      <c r="R35" s="443"/>
      <c r="S35" s="443"/>
      <c r="T35" s="443"/>
      <c r="U35" s="443"/>
      <c r="V35" s="443"/>
      <c r="W35" s="443"/>
      <c r="X35" s="443"/>
      <c r="Y35" s="443"/>
      <c r="Z35" s="443"/>
      <c r="AA35" s="443"/>
      <c r="AB35" s="443"/>
      <c r="AC35" s="443"/>
      <c r="AD35" s="443"/>
      <c r="AE35" s="443"/>
      <c r="AF35" s="443"/>
      <c r="AG35" s="443"/>
      <c r="AH35" s="443"/>
      <c r="AI35" s="457"/>
    </row>
    <row r="36" spans="1:35" ht="14.1" customHeight="1">
      <c r="B36" s="445"/>
      <c r="C36" s="446"/>
      <c r="D36" s="446"/>
      <c r="E36" s="446"/>
      <c r="F36" s="446"/>
      <c r="G36" s="446"/>
      <c r="H36" s="446"/>
      <c r="I36" s="447"/>
      <c r="J36" s="452"/>
      <c r="K36" s="446"/>
      <c r="L36" s="446"/>
      <c r="M36" s="446"/>
      <c r="N36" s="446"/>
      <c r="O36" s="447"/>
      <c r="P36" s="452"/>
      <c r="Q36" s="446"/>
      <c r="R36" s="446"/>
      <c r="S36" s="446"/>
      <c r="T36" s="446"/>
      <c r="U36" s="446"/>
      <c r="V36" s="446"/>
      <c r="W36" s="446"/>
      <c r="X36" s="446"/>
      <c r="Y36" s="446"/>
      <c r="Z36" s="446"/>
      <c r="AA36" s="446"/>
      <c r="AB36" s="446"/>
      <c r="AC36" s="446"/>
      <c r="AD36" s="446"/>
      <c r="AE36" s="446"/>
      <c r="AF36" s="446"/>
      <c r="AG36" s="446"/>
      <c r="AH36" s="446"/>
      <c r="AI36" s="458"/>
    </row>
    <row r="37" spans="1:35" ht="14.1" customHeight="1">
      <c r="B37" s="127" t="s">
        <v>405</v>
      </c>
      <c r="C37" s="128"/>
      <c r="D37" s="128"/>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33"/>
    </row>
    <row r="38" spans="1:35" ht="14.1" customHeight="1">
      <c r="B38" s="437" t="s">
        <v>406</v>
      </c>
      <c r="C38" s="412"/>
      <c r="D38" s="412"/>
      <c r="E38" s="412"/>
      <c r="F38" s="412"/>
      <c r="G38" s="412"/>
      <c r="H38" s="412"/>
      <c r="I38" s="409"/>
      <c r="J38" s="410"/>
      <c r="K38" s="410"/>
      <c r="L38" s="410"/>
      <c r="M38" s="410"/>
      <c r="N38" s="410"/>
      <c r="O38" s="134" t="s">
        <v>425</v>
      </c>
      <c r="P38" s="411" t="s">
        <v>426</v>
      </c>
      <c r="Q38" s="412"/>
      <c r="R38" s="412"/>
      <c r="S38" s="412"/>
      <c r="T38" s="412"/>
      <c r="U38" s="412"/>
      <c r="V38" s="412"/>
      <c r="W38" s="412"/>
      <c r="X38" s="412"/>
      <c r="Y38" s="412"/>
      <c r="Z38" s="412"/>
      <c r="AA38" s="428"/>
      <c r="AB38" s="429"/>
      <c r="AC38" s="429"/>
      <c r="AD38" s="429"/>
      <c r="AE38" s="429"/>
      <c r="AF38" s="429"/>
      <c r="AG38" s="429"/>
      <c r="AH38" s="429"/>
      <c r="AI38" s="133" t="s">
        <v>425</v>
      </c>
    </row>
    <row r="39" spans="1:35" ht="14.1" customHeight="1">
      <c r="B39" s="437" t="s">
        <v>388</v>
      </c>
      <c r="C39" s="412"/>
      <c r="D39" s="412"/>
      <c r="E39" s="412"/>
      <c r="F39" s="412"/>
      <c r="G39" s="412"/>
      <c r="H39" s="412"/>
      <c r="I39" s="409"/>
      <c r="J39" s="410"/>
      <c r="K39" s="410"/>
      <c r="L39" s="410"/>
      <c r="M39" s="410"/>
      <c r="N39" s="410"/>
      <c r="O39" s="134" t="s">
        <v>425</v>
      </c>
      <c r="P39" s="411" t="s">
        <v>389</v>
      </c>
      <c r="Q39" s="412"/>
      <c r="R39" s="412"/>
      <c r="S39" s="412"/>
      <c r="T39" s="412"/>
      <c r="U39" s="412"/>
      <c r="V39" s="412"/>
      <c r="W39" s="412"/>
      <c r="X39" s="412"/>
      <c r="Y39" s="412"/>
      <c r="Z39" s="412"/>
      <c r="AA39" s="428"/>
      <c r="AB39" s="429"/>
      <c r="AC39" s="429"/>
      <c r="AD39" s="429"/>
      <c r="AE39" s="429"/>
      <c r="AF39" s="429"/>
      <c r="AG39" s="429"/>
      <c r="AH39" s="429"/>
      <c r="AI39" s="133" t="s">
        <v>425</v>
      </c>
    </row>
    <row r="40" spans="1:35" ht="14.1" customHeight="1">
      <c r="B40" s="437" t="s">
        <v>390</v>
      </c>
      <c r="C40" s="412"/>
      <c r="D40" s="412"/>
      <c r="E40" s="412"/>
      <c r="F40" s="412"/>
      <c r="G40" s="412"/>
      <c r="H40" s="412"/>
      <c r="I40" s="409"/>
      <c r="J40" s="410"/>
      <c r="K40" s="410"/>
      <c r="L40" s="410"/>
      <c r="M40" s="410"/>
      <c r="N40" s="410"/>
      <c r="O40" s="134" t="s">
        <v>425</v>
      </c>
      <c r="P40" s="411" t="s">
        <v>391</v>
      </c>
      <c r="Q40" s="412"/>
      <c r="R40" s="412"/>
      <c r="S40" s="412"/>
      <c r="T40" s="412"/>
      <c r="U40" s="412"/>
      <c r="V40" s="412"/>
      <c r="W40" s="412"/>
      <c r="X40" s="412"/>
      <c r="Y40" s="412"/>
      <c r="Z40" s="412"/>
      <c r="AA40" s="428"/>
      <c r="AB40" s="429"/>
      <c r="AC40" s="429"/>
      <c r="AD40" s="429"/>
      <c r="AE40" s="429"/>
      <c r="AF40" s="429"/>
      <c r="AG40" s="429"/>
      <c r="AH40" s="429"/>
      <c r="AI40" s="133" t="s">
        <v>425</v>
      </c>
    </row>
    <row r="41" spans="1:35" ht="14.1" customHeight="1">
      <c r="B41" s="440" t="s">
        <v>392</v>
      </c>
      <c r="C41" s="403"/>
      <c r="D41" s="403"/>
      <c r="E41" s="403"/>
      <c r="F41" s="403"/>
      <c r="G41" s="403"/>
      <c r="H41" s="403"/>
      <c r="I41" s="428"/>
      <c r="J41" s="429"/>
      <c r="K41" s="429"/>
      <c r="L41" s="429"/>
      <c r="M41" s="429"/>
      <c r="N41" s="429"/>
      <c r="O41" s="135" t="s">
        <v>425</v>
      </c>
      <c r="P41" s="402" t="s">
        <v>393</v>
      </c>
      <c r="Q41" s="403"/>
      <c r="R41" s="403"/>
      <c r="S41" s="403"/>
      <c r="T41" s="403"/>
      <c r="U41" s="403"/>
      <c r="V41" s="403"/>
      <c r="W41" s="403"/>
      <c r="X41" s="403"/>
      <c r="Y41" s="403"/>
      <c r="Z41" s="404"/>
      <c r="AA41" s="428"/>
      <c r="AB41" s="429"/>
      <c r="AC41" s="429"/>
      <c r="AD41" s="429"/>
      <c r="AE41" s="429"/>
      <c r="AF41" s="429"/>
      <c r="AG41" s="429"/>
      <c r="AH41" s="429"/>
      <c r="AI41" s="121" t="s">
        <v>425</v>
      </c>
    </row>
    <row r="42" spans="1:35" ht="14.1" customHeight="1">
      <c r="B42" s="396" t="s">
        <v>394</v>
      </c>
      <c r="C42" s="397"/>
      <c r="D42" s="397"/>
      <c r="E42" s="397"/>
      <c r="F42" s="397"/>
      <c r="G42" s="397"/>
      <c r="H42" s="397"/>
      <c r="I42" s="430"/>
      <c r="J42" s="431"/>
      <c r="K42" s="431"/>
      <c r="L42" s="431"/>
      <c r="M42" s="431"/>
      <c r="N42" s="431"/>
      <c r="O42" s="124" t="s">
        <v>425</v>
      </c>
      <c r="P42" s="405" t="s">
        <v>395</v>
      </c>
      <c r="Q42" s="397"/>
      <c r="R42" s="397"/>
      <c r="S42" s="397"/>
      <c r="T42" s="397"/>
      <c r="U42" s="397"/>
      <c r="V42" s="397"/>
      <c r="W42" s="397"/>
      <c r="X42" s="397"/>
      <c r="Y42" s="397"/>
      <c r="Z42" s="397"/>
      <c r="AA42" s="428"/>
      <c r="AB42" s="429"/>
      <c r="AC42" s="429"/>
      <c r="AD42" s="429"/>
      <c r="AE42" s="429"/>
      <c r="AF42" s="429"/>
      <c r="AG42" s="429"/>
      <c r="AH42" s="429"/>
      <c r="AI42" s="130" t="s">
        <v>425</v>
      </c>
    </row>
    <row r="43" spans="1:35" ht="14.1" customHeight="1">
      <c r="B43" s="396" t="s">
        <v>396</v>
      </c>
      <c r="C43" s="397"/>
      <c r="D43" s="397"/>
      <c r="E43" s="397"/>
      <c r="F43" s="397"/>
      <c r="G43" s="397"/>
      <c r="H43" s="397"/>
      <c r="I43" s="430"/>
      <c r="J43" s="431"/>
      <c r="K43" s="431"/>
      <c r="L43" s="431"/>
      <c r="M43" s="431"/>
      <c r="N43" s="431"/>
      <c r="O43" s="124" t="s">
        <v>425</v>
      </c>
      <c r="P43" s="405" t="s">
        <v>397</v>
      </c>
      <c r="Q43" s="397"/>
      <c r="R43" s="397"/>
      <c r="S43" s="397"/>
      <c r="T43" s="397"/>
      <c r="U43" s="397"/>
      <c r="V43" s="397"/>
      <c r="W43" s="397"/>
      <c r="X43" s="397"/>
      <c r="Y43" s="397"/>
      <c r="Z43" s="397"/>
      <c r="AA43" s="428"/>
      <c r="AB43" s="429"/>
      <c r="AC43" s="429"/>
      <c r="AD43" s="429"/>
      <c r="AE43" s="429"/>
      <c r="AF43" s="429"/>
      <c r="AG43" s="429"/>
      <c r="AH43" s="429"/>
      <c r="AI43" s="130" t="s">
        <v>425</v>
      </c>
    </row>
    <row r="44" spans="1:35" ht="14.1" customHeight="1" thickBot="1">
      <c r="B44" s="398" t="s">
        <v>398</v>
      </c>
      <c r="C44" s="399"/>
      <c r="D44" s="399"/>
      <c r="E44" s="399"/>
      <c r="F44" s="399"/>
      <c r="G44" s="399"/>
      <c r="H44" s="399"/>
      <c r="I44" s="400"/>
      <c r="J44" s="401"/>
      <c r="K44" s="401"/>
      <c r="L44" s="401"/>
      <c r="M44" s="401"/>
      <c r="N44" s="401"/>
      <c r="O44" s="136" t="s">
        <v>425</v>
      </c>
      <c r="P44" s="406" t="s">
        <v>399</v>
      </c>
      <c r="Q44" s="399"/>
      <c r="R44" s="399"/>
      <c r="S44" s="399"/>
      <c r="T44" s="399"/>
      <c r="U44" s="399"/>
      <c r="V44" s="399"/>
      <c r="W44" s="399"/>
      <c r="X44" s="399"/>
      <c r="Y44" s="399"/>
      <c r="Z44" s="399"/>
      <c r="AA44" s="432"/>
      <c r="AB44" s="433"/>
      <c r="AC44" s="433"/>
      <c r="AD44" s="433"/>
      <c r="AE44" s="433"/>
      <c r="AF44" s="433"/>
      <c r="AG44" s="433"/>
      <c r="AH44" s="433"/>
      <c r="AI44" s="137" t="s">
        <v>425</v>
      </c>
    </row>
    <row r="47" spans="1:35" ht="14.1" customHeight="1">
      <c r="A47" s="64"/>
      <c r="B47" s="64"/>
      <c r="C47" s="64"/>
      <c r="D47" s="64"/>
      <c r="E47" s="64"/>
    </row>
    <row r="48" spans="1:35" ht="21" customHeight="1">
      <c r="A48" s="64"/>
      <c r="B48" s="138" t="s">
        <v>409</v>
      </c>
      <c r="C48" s="120"/>
      <c r="D48" s="120"/>
      <c r="E48" s="120"/>
      <c r="F48" s="120"/>
      <c r="G48" s="120"/>
      <c r="H48" s="120"/>
      <c r="I48" s="120"/>
      <c r="J48" s="120"/>
      <c r="K48" s="120"/>
      <c r="L48" s="120"/>
      <c r="M48" s="120"/>
      <c r="N48" s="120"/>
      <c r="O48" s="135"/>
      <c r="P48" s="416" t="str">
        <f>IFERROR(IF(SUM(I38:N44)+SUM(AA38:AH44)=0,"-",(SUM(I38:N44)+SUM(AA38:AH44))),"-")</f>
        <v>-</v>
      </c>
      <c r="Q48" s="417"/>
      <c r="R48" s="417"/>
      <c r="S48" s="417"/>
      <c r="T48" s="417"/>
      <c r="U48" s="417"/>
      <c r="V48" s="417"/>
      <c r="W48" s="417"/>
      <c r="X48" s="417"/>
      <c r="Y48" s="417"/>
      <c r="Z48" s="417"/>
      <c r="AA48" s="417"/>
      <c r="AB48" s="417"/>
      <c r="AC48" s="417"/>
      <c r="AD48" s="417"/>
      <c r="AE48" s="417"/>
      <c r="AF48" s="417"/>
      <c r="AG48" s="417"/>
      <c r="AH48" s="417"/>
      <c r="AI48" s="135" t="s">
        <v>425</v>
      </c>
    </row>
    <row r="49" spans="1:38" ht="21" customHeight="1">
      <c r="A49" s="64"/>
      <c r="B49" s="139" t="s">
        <v>499</v>
      </c>
      <c r="C49" s="64"/>
      <c r="D49" s="64"/>
      <c r="E49" s="64"/>
      <c r="F49" s="64"/>
      <c r="G49" s="64"/>
      <c r="H49" s="64"/>
      <c r="I49" s="64"/>
      <c r="J49" s="64"/>
      <c r="K49" s="64"/>
      <c r="L49" s="64"/>
      <c r="M49" s="64"/>
      <c r="N49" s="64"/>
      <c r="O49" s="118"/>
      <c r="P49" s="418" t="str">
        <f>IFERROR(IF(P51-P52=0,"-",P51-P52),"-")</f>
        <v>-</v>
      </c>
      <c r="Q49" s="419"/>
      <c r="R49" s="419"/>
      <c r="S49" s="419"/>
      <c r="T49" s="419"/>
      <c r="U49" s="419"/>
      <c r="V49" s="419"/>
      <c r="W49" s="419"/>
      <c r="X49" s="419"/>
      <c r="Y49" s="419"/>
      <c r="Z49" s="419"/>
      <c r="AA49" s="419"/>
      <c r="AB49" s="419"/>
      <c r="AC49" s="419"/>
      <c r="AD49" s="419"/>
      <c r="AE49" s="419"/>
      <c r="AF49" s="419"/>
      <c r="AG49" s="419"/>
      <c r="AH49" s="419"/>
      <c r="AI49" s="118" t="s">
        <v>425</v>
      </c>
    </row>
    <row r="50" spans="1:38" ht="21" customHeight="1">
      <c r="A50" s="64"/>
      <c r="B50" s="140" t="s">
        <v>411</v>
      </c>
      <c r="C50" s="141"/>
      <c r="D50" s="141"/>
      <c r="E50" s="141"/>
      <c r="F50" s="141"/>
      <c r="G50" s="141"/>
      <c r="H50" s="141"/>
      <c r="I50" s="141"/>
      <c r="J50" s="141"/>
      <c r="K50" s="141"/>
      <c r="L50" s="141"/>
      <c r="M50" s="141"/>
      <c r="N50" s="141"/>
      <c r="O50" s="142"/>
      <c r="P50" s="434"/>
      <c r="Q50" s="435"/>
      <c r="R50" s="435"/>
      <c r="S50" s="435"/>
      <c r="T50" s="435"/>
      <c r="U50" s="435"/>
      <c r="V50" s="435"/>
      <c r="W50" s="435"/>
      <c r="X50" s="435"/>
      <c r="Y50" s="435"/>
      <c r="Z50" s="435"/>
      <c r="AA50" s="435"/>
      <c r="AB50" s="435"/>
      <c r="AC50" s="435"/>
      <c r="AD50" s="435"/>
      <c r="AE50" s="435"/>
      <c r="AF50" s="435"/>
      <c r="AG50" s="435"/>
      <c r="AH50" s="435"/>
      <c r="AI50" s="436"/>
    </row>
    <row r="51" spans="1:38" ht="21" customHeight="1">
      <c r="A51" s="64"/>
      <c r="B51" s="210" t="s">
        <v>412</v>
      </c>
      <c r="C51" s="143"/>
      <c r="D51" s="143"/>
      <c r="E51" s="143"/>
      <c r="F51" s="143"/>
      <c r="G51" s="143"/>
      <c r="H51" s="143"/>
      <c r="I51" s="143"/>
      <c r="J51" s="143"/>
      <c r="K51" s="143"/>
      <c r="L51" s="143"/>
      <c r="M51" s="143"/>
      <c r="N51" s="143"/>
      <c r="O51" s="144"/>
      <c r="P51" s="420"/>
      <c r="Q51" s="421"/>
      <c r="R51" s="421"/>
      <c r="S51" s="421"/>
      <c r="T51" s="421"/>
      <c r="U51" s="421"/>
      <c r="V51" s="421"/>
      <c r="W51" s="421"/>
      <c r="X51" s="421"/>
      <c r="Y51" s="421"/>
      <c r="Z51" s="421"/>
      <c r="AA51" s="421"/>
      <c r="AB51" s="421"/>
      <c r="AC51" s="421"/>
      <c r="AD51" s="421"/>
      <c r="AE51" s="421"/>
      <c r="AF51" s="421"/>
      <c r="AG51" s="421"/>
      <c r="AH51" s="421"/>
      <c r="AI51" s="144" t="s">
        <v>425</v>
      </c>
    </row>
    <row r="52" spans="1:38" ht="21" customHeight="1">
      <c r="A52" s="64"/>
      <c r="B52" s="145" t="s">
        <v>413</v>
      </c>
      <c r="C52" s="123"/>
      <c r="D52" s="123"/>
      <c r="E52" s="123"/>
      <c r="F52" s="123"/>
      <c r="G52" s="123"/>
      <c r="H52" s="123"/>
      <c r="I52" s="123"/>
      <c r="J52" s="123"/>
      <c r="K52" s="123"/>
      <c r="L52" s="123"/>
      <c r="M52" s="123"/>
      <c r="N52" s="123"/>
      <c r="O52" s="124"/>
      <c r="P52" s="422"/>
      <c r="Q52" s="423"/>
      <c r="R52" s="423"/>
      <c r="S52" s="423"/>
      <c r="T52" s="423"/>
      <c r="U52" s="423"/>
      <c r="V52" s="423"/>
      <c r="W52" s="423"/>
      <c r="X52" s="423"/>
      <c r="Y52" s="423"/>
      <c r="Z52" s="423"/>
      <c r="AA52" s="423"/>
      <c r="AB52" s="423"/>
      <c r="AC52" s="423"/>
      <c r="AD52" s="423"/>
      <c r="AE52" s="423"/>
      <c r="AF52" s="423"/>
      <c r="AG52" s="423"/>
      <c r="AH52" s="423"/>
      <c r="AI52" s="124" t="s">
        <v>425</v>
      </c>
    </row>
    <row r="53" spans="1:38" ht="21" customHeight="1">
      <c r="A53" s="64"/>
      <c r="B53" s="145" t="s">
        <v>414</v>
      </c>
      <c r="C53" s="123"/>
      <c r="D53" s="123"/>
      <c r="E53" s="123"/>
      <c r="F53" s="123"/>
      <c r="G53" s="123"/>
      <c r="H53" s="123"/>
      <c r="I53" s="123"/>
      <c r="J53" s="123"/>
      <c r="K53" s="123"/>
      <c r="L53" s="123"/>
      <c r="M53" s="123"/>
      <c r="N53" s="123"/>
      <c r="O53" s="124"/>
      <c r="P53" s="438" t="str">
        <f>IF(交付申請書!AN36=1,10000000,IF(交付申請書!AN36=2,5000000,""))</f>
        <v/>
      </c>
      <c r="Q53" s="439"/>
      <c r="R53" s="439"/>
      <c r="S53" s="439"/>
      <c r="T53" s="439"/>
      <c r="U53" s="439"/>
      <c r="V53" s="439"/>
      <c r="W53" s="439"/>
      <c r="X53" s="439"/>
      <c r="Y53" s="439"/>
      <c r="Z53" s="439"/>
      <c r="AA53" s="439"/>
      <c r="AB53" s="439"/>
      <c r="AC53" s="439"/>
      <c r="AD53" s="439"/>
      <c r="AE53" s="439"/>
      <c r="AF53" s="439"/>
      <c r="AG53" s="439"/>
      <c r="AH53" s="439"/>
      <c r="AI53" s="211" t="s">
        <v>481</v>
      </c>
    </row>
    <row r="54" spans="1:38" ht="21" customHeight="1">
      <c r="A54" s="64"/>
      <c r="B54" s="139" t="s">
        <v>415</v>
      </c>
      <c r="C54" s="64"/>
      <c r="D54" s="64"/>
      <c r="E54" s="64"/>
      <c r="F54" s="64"/>
      <c r="G54" s="64"/>
      <c r="H54" s="64"/>
      <c r="I54" s="64"/>
      <c r="J54" s="64"/>
      <c r="K54" s="64"/>
      <c r="L54" s="64"/>
      <c r="M54" s="64"/>
      <c r="N54" s="64"/>
      <c r="O54" s="118"/>
      <c r="P54" s="424">
        <f>ROUNDDOWN(MIN(P48,P49,P53),-3)</f>
        <v>0</v>
      </c>
      <c r="Q54" s="425"/>
      <c r="R54" s="425"/>
      <c r="S54" s="425"/>
      <c r="T54" s="425"/>
      <c r="U54" s="425"/>
      <c r="V54" s="425"/>
      <c r="W54" s="425"/>
      <c r="X54" s="425"/>
      <c r="Y54" s="425"/>
      <c r="Z54" s="425"/>
      <c r="AA54" s="425"/>
      <c r="AB54" s="425"/>
      <c r="AC54" s="425"/>
      <c r="AD54" s="425"/>
      <c r="AE54" s="425"/>
      <c r="AF54" s="425"/>
      <c r="AG54" s="425"/>
      <c r="AH54" s="425"/>
      <c r="AI54" s="118"/>
    </row>
    <row r="55" spans="1:38" ht="21" customHeight="1">
      <c r="A55" s="64"/>
      <c r="B55" s="413" t="s">
        <v>416</v>
      </c>
      <c r="C55" s="414"/>
      <c r="D55" s="414"/>
      <c r="E55" s="414"/>
      <c r="F55" s="414"/>
      <c r="G55" s="414"/>
      <c r="H55" s="414"/>
      <c r="I55" s="414"/>
      <c r="J55" s="414"/>
      <c r="K55" s="414"/>
      <c r="L55" s="414"/>
      <c r="M55" s="414"/>
      <c r="N55" s="414"/>
      <c r="O55" s="415"/>
      <c r="P55" s="424"/>
      <c r="Q55" s="425"/>
      <c r="R55" s="425"/>
      <c r="S55" s="425"/>
      <c r="T55" s="425"/>
      <c r="U55" s="425"/>
      <c r="V55" s="425"/>
      <c r="W55" s="425"/>
      <c r="X55" s="425"/>
      <c r="Y55" s="425"/>
      <c r="Z55" s="425"/>
      <c r="AA55" s="425"/>
      <c r="AB55" s="425"/>
      <c r="AC55" s="425"/>
      <c r="AD55" s="425"/>
      <c r="AE55" s="425"/>
      <c r="AF55" s="425"/>
      <c r="AG55" s="425"/>
      <c r="AH55" s="425"/>
      <c r="AI55" s="118" t="s">
        <v>425</v>
      </c>
    </row>
    <row r="56" spans="1:38" ht="21" customHeight="1">
      <c r="A56" s="64"/>
      <c r="B56" s="145" t="s">
        <v>417</v>
      </c>
      <c r="C56" s="123"/>
      <c r="D56" s="123"/>
      <c r="E56" s="123"/>
      <c r="F56" s="123"/>
      <c r="G56" s="123"/>
      <c r="H56" s="123"/>
      <c r="I56" s="123"/>
      <c r="J56" s="123"/>
      <c r="K56" s="123"/>
      <c r="L56" s="123"/>
      <c r="M56" s="123"/>
      <c r="N56" s="123"/>
      <c r="O56" s="124"/>
      <c r="P56" s="426"/>
      <c r="Q56" s="427"/>
      <c r="R56" s="427"/>
      <c r="S56" s="427"/>
      <c r="T56" s="427"/>
      <c r="U56" s="427"/>
      <c r="V56" s="427"/>
      <c r="W56" s="427"/>
      <c r="X56" s="427"/>
      <c r="Y56" s="427"/>
      <c r="Z56" s="427"/>
      <c r="AA56" s="427"/>
      <c r="AB56" s="427"/>
      <c r="AC56" s="427"/>
      <c r="AD56" s="427"/>
      <c r="AE56" s="427"/>
      <c r="AF56" s="427"/>
      <c r="AG56" s="427"/>
      <c r="AH56" s="427"/>
      <c r="AI56" s="124"/>
    </row>
    <row r="57" spans="1:38" ht="14.1" customHeight="1">
      <c r="A57" s="64"/>
      <c r="B57" s="64"/>
      <c r="C57" s="64"/>
      <c r="D57" s="64"/>
      <c r="E57" s="64"/>
    </row>
    <row r="58" spans="1:38" ht="14.1" customHeight="1">
      <c r="A58" s="15"/>
      <c r="B58" s="146" t="s">
        <v>433</v>
      </c>
      <c r="C58" s="146"/>
      <c r="D58" s="146"/>
      <c r="E58" s="146"/>
      <c r="F58" s="146"/>
      <c r="G58" s="146"/>
      <c r="H58" s="146"/>
      <c r="I58" s="146"/>
      <c r="J58" s="146"/>
      <c r="K58" s="146"/>
      <c r="L58" s="146"/>
      <c r="M58" s="146"/>
      <c r="N58" s="146"/>
      <c r="O58" s="146"/>
      <c r="P58" s="146"/>
      <c r="Q58" s="146"/>
      <c r="R58" s="146"/>
      <c r="S58" s="146"/>
      <c r="T58" s="146"/>
      <c r="U58" s="146"/>
      <c r="V58" s="146"/>
      <c r="W58" s="146"/>
      <c r="X58" s="146"/>
      <c r="Y58" s="146"/>
      <c r="Z58" s="146"/>
      <c r="AA58" s="146"/>
      <c r="AB58" s="146"/>
      <c r="AC58" s="146"/>
      <c r="AD58" s="146"/>
      <c r="AE58" s="146"/>
      <c r="AF58" s="146"/>
      <c r="AG58" s="146"/>
      <c r="AH58" s="146"/>
      <c r="AI58" s="146"/>
      <c r="AJ58" s="146"/>
      <c r="AK58" s="146"/>
      <c r="AL58" s="146"/>
    </row>
    <row r="59" spans="1:38" ht="14.1" customHeight="1">
      <c r="A59" s="337" t="s">
        <v>434</v>
      </c>
      <c r="B59" s="337"/>
      <c r="C59" s="337"/>
      <c r="D59" s="337"/>
      <c r="E59" s="337"/>
      <c r="F59" s="337"/>
      <c r="G59" s="337"/>
      <c r="H59" s="337"/>
      <c r="I59" s="337"/>
      <c r="J59" s="337"/>
      <c r="K59" s="337"/>
      <c r="L59" s="337"/>
      <c r="M59" s="337"/>
      <c r="N59" s="337"/>
      <c r="O59" s="337"/>
      <c r="P59" s="337"/>
      <c r="Q59" s="337"/>
      <c r="R59" s="337"/>
      <c r="S59" s="337"/>
      <c r="T59" s="337"/>
      <c r="U59" s="337"/>
      <c r="V59" s="337"/>
      <c r="W59" s="337"/>
      <c r="X59" s="337"/>
      <c r="Y59" s="337"/>
      <c r="Z59" s="337"/>
      <c r="AA59" s="337"/>
      <c r="AB59" s="337"/>
      <c r="AC59" s="337"/>
      <c r="AD59" s="337"/>
      <c r="AE59" s="337"/>
      <c r="AF59" s="337"/>
      <c r="AG59" s="337"/>
      <c r="AH59" s="337"/>
      <c r="AI59" s="337"/>
      <c r="AJ59" s="337"/>
      <c r="AK59" s="161"/>
      <c r="AL59" s="161"/>
    </row>
    <row r="60" spans="1:38" ht="14.1" customHeight="1">
      <c r="A60" s="338"/>
      <c r="B60" s="338"/>
      <c r="C60" s="338"/>
      <c r="D60" s="338"/>
      <c r="E60" s="338"/>
      <c r="F60" s="338"/>
      <c r="G60" s="338"/>
      <c r="H60" s="338"/>
      <c r="I60" s="338"/>
      <c r="J60" s="338"/>
      <c r="K60" s="338"/>
      <c r="L60" s="338"/>
      <c r="M60" s="338"/>
      <c r="N60" s="338"/>
      <c r="O60" s="338"/>
      <c r="P60" s="338"/>
      <c r="Q60" s="338"/>
      <c r="R60" s="338"/>
      <c r="S60" s="338"/>
      <c r="T60" s="338"/>
      <c r="U60" s="338"/>
      <c r="V60" s="338"/>
      <c r="W60" s="338"/>
      <c r="X60" s="338"/>
      <c r="Y60" s="338"/>
      <c r="Z60" s="338"/>
      <c r="AA60" s="338"/>
      <c r="AB60" s="338"/>
      <c r="AC60" s="338"/>
      <c r="AD60" s="338"/>
      <c r="AE60" s="338"/>
      <c r="AF60" s="338"/>
      <c r="AG60" s="338"/>
      <c r="AH60" s="338"/>
      <c r="AI60" s="338"/>
      <c r="AJ60" s="338"/>
      <c r="AK60" s="161"/>
      <c r="AL60" s="161"/>
    </row>
    <row r="61" spans="1:38" ht="14.1" customHeight="1">
      <c r="A61" s="162"/>
      <c r="B61" s="163"/>
      <c r="C61" s="336" t="s">
        <v>427</v>
      </c>
      <c r="D61" s="336"/>
      <c r="E61" s="336"/>
      <c r="F61" s="336"/>
      <c r="G61" s="336"/>
      <c r="H61" s="336"/>
      <c r="I61" s="407" t="s">
        <v>428</v>
      </c>
      <c r="J61" s="407"/>
      <c r="K61" s="407"/>
      <c r="L61" s="407"/>
      <c r="M61" s="407"/>
      <c r="N61" s="407"/>
      <c r="O61" s="407"/>
      <c r="P61" s="407"/>
      <c r="Q61" s="407"/>
      <c r="R61" s="407"/>
      <c r="S61" s="408" t="s">
        <v>500</v>
      </c>
      <c r="T61" s="408"/>
      <c r="U61" s="408"/>
      <c r="V61" s="408"/>
      <c r="W61" s="408"/>
      <c r="X61" s="408"/>
      <c r="Y61" s="408"/>
      <c r="Z61" s="408" t="s">
        <v>437</v>
      </c>
      <c r="AA61" s="408"/>
      <c r="AB61" s="408"/>
      <c r="AC61" s="408"/>
      <c r="AD61" s="408"/>
      <c r="AE61" s="408"/>
      <c r="AF61" s="408"/>
      <c r="AG61" s="408"/>
      <c r="AH61" s="408"/>
      <c r="AI61" s="408"/>
      <c r="AJ61" s="408"/>
    </row>
    <row r="62" spans="1:38" ht="14.1" customHeight="1">
      <c r="A62" s="139"/>
      <c r="B62" s="125"/>
      <c r="C62" s="336"/>
      <c r="D62" s="336"/>
      <c r="E62" s="336"/>
      <c r="F62" s="336"/>
      <c r="G62" s="336"/>
      <c r="H62" s="336"/>
      <c r="I62" s="407"/>
      <c r="J62" s="407"/>
      <c r="K62" s="407"/>
      <c r="L62" s="407"/>
      <c r="M62" s="407"/>
      <c r="N62" s="407"/>
      <c r="O62" s="407"/>
      <c r="P62" s="407"/>
      <c r="Q62" s="407"/>
      <c r="R62" s="407"/>
      <c r="S62" s="408"/>
      <c r="T62" s="408"/>
      <c r="U62" s="408"/>
      <c r="V62" s="408"/>
      <c r="W62" s="408"/>
      <c r="X62" s="408"/>
      <c r="Y62" s="408"/>
      <c r="Z62" s="408"/>
      <c r="AA62" s="408"/>
      <c r="AB62" s="408"/>
      <c r="AC62" s="408"/>
      <c r="AD62" s="408"/>
      <c r="AE62" s="408"/>
      <c r="AF62" s="408"/>
      <c r="AG62" s="408"/>
      <c r="AH62" s="408"/>
      <c r="AI62" s="408"/>
      <c r="AJ62" s="408"/>
    </row>
    <row r="63" spans="1:38" ht="14.1" customHeight="1">
      <c r="A63" s="139"/>
      <c r="B63" s="125"/>
      <c r="C63" s="336"/>
      <c r="D63" s="336"/>
      <c r="E63" s="336"/>
      <c r="F63" s="336"/>
      <c r="G63" s="336"/>
      <c r="H63" s="336"/>
      <c r="I63" s="407"/>
      <c r="J63" s="407"/>
      <c r="K63" s="407"/>
      <c r="L63" s="407"/>
      <c r="M63" s="407"/>
      <c r="N63" s="407"/>
      <c r="O63" s="407"/>
      <c r="P63" s="407"/>
      <c r="Q63" s="407"/>
      <c r="R63" s="407"/>
      <c r="S63" s="408" t="s">
        <v>436</v>
      </c>
      <c r="T63" s="408"/>
      <c r="U63" s="408"/>
      <c r="V63" s="408"/>
      <c r="W63" s="408"/>
      <c r="X63" s="408"/>
      <c r="Y63" s="408"/>
      <c r="Z63" s="408"/>
      <c r="AA63" s="408"/>
      <c r="AB63" s="408"/>
      <c r="AC63" s="408"/>
      <c r="AD63" s="408"/>
      <c r="AE63" s="408"/>
      <c r="AF63" s="408"/>
      <c r="AG63" s="408"/>
      <c r="AH63" s="408"/>
      <c r="AI63" s="408"/>
      <c r="AJ63" s="408"/>
    </row>
    <row r="64" spans="1:38" ht="14.1" customHeight="1">
      <c r="A64" s="147"/>
      <c r="B64" s="148"/>
      <c r="C64" s="336"/>
      <c r="D64" s="336"/>
      <c r="E64" s="336"/>
      <c r="F64" s="336"/>
      <c r="G64" s="336"/>
      <c r="H64" s="336"/>
      <c r="I64" s="407"/>
      <c r="J64" s="407"/>
      <c r="K64" s="407"/>
      <c r="L64" s="407"/>
      <c r="M64" s="407"/>
      <c r="N64" s="407"/>
      <c r="O64" s="407"/>
      <c r="P64" s="407"/>
      <c r="Q64" s="407"/>
      <c r="R64" s="407"/>
      <c r="S64" s="408"/>
      <c r="T64" s="408"/>
      <c r="U64" s="408"/>
      <c r="V64" s="408"/>
      <c r="W64" s="408"/>
      <c r="X64" s="408"/>
      <c r="Y64" s="408"/>
      <c r="Z64" s="408"/>
      <c r="AA64" s="408"/>
      <c r="AB64" s="408"/>
      <c r="AC64" s="408"/>
      <c r="AD64" s="408"/>
      <c r="AE64" s="408"/>
      <c r="AF64" s="408"/>
      <c r="AG64" s="408"/>
      <c r="AH64" s="408"/>
      <c r="AI64" s="408"/>
      <c r="AJ64" s="408"/>
    </row>
    <row r="65" spans="1:36" ht="14.1" customHeight="1">
      <c r="A65" s="351" t="s">
        <v>429</v>
      </c>
      <c r="B65" s="351"/>
      <c r="C65" s="149" t="s">
        <v>435</v>
      </c>
      <c r="D65" s="150"/>
      <c r="E65" s="151"/>
      <c r="F65" s="128"/>
      <c r="G65" s="128"/>
      <c r="H65" s="152"/>
      <c r="I65" s="149" t="s">
        <v>430</v>
      </c>
      <c r="J65" s="150" t="s">
        <v>431</v>
      </c>
      <c r="K65" s="150"/>
      <c r="L65" s="150"/>
      <c r="M65" s="150"/>
      <c r="N65" s="150"/>
      <c r="O65" s="150"/>
      <c r="P65" s="128"/>
      <c r="Q65" s="128"/>
      <c r="R65" s="134"/>
      <c r="S65" s="390"/>
      <c r="T65" s="391"/>
      <c r="U65" s="391"/>
      <c r="V65" s="391"/>
      <c r="W65" s="391"/>
      <c r="X65" s="391"/>
      <c r="Y65" s="135" t="s">
        <v>440</v>
      </c>
      <c r="Z65" s="125" t="s">
        <v>438</v>
      </c>
      <c r="AA65" s="64"/>
      <c r="AB65" s="64"/>
      <c r="AC65" s="64"/>
      <c r="AD65" s="64"/>
      <c r="AE65" s="377"/>
      <c r="AF65" s="377"/>
      <c r="AG65" s="377"/>
      <c r="AH65" s="377"/>
      <c r="AI65" s="377"/>
      <c r="AJ65" s="378"/>
    </row>
    <row r="66" spans="1:36" ht="14.1" customHeight="1">
      <c r="A66" s="351"/>
      <c r="B66" s="351"/>
      <c r="C66" s="153"/>
      <c r="D66" s="154"/>
      <c r="E66" s="154"/>
      <c r="F66" s="155"/>
      <c r="G66" s="155"/>
      <c r="H66" s="156"/>
      <c r="I66" s="381" t="s">
        <v>432</v>
      </c>
      <c r="J66" s="382"/>
      <c r="K66" s="382"/>
      <c r="L66" s="382"/>
      <c r="M66" s="382"/>
      <c r="N66" s="382"/>
      <c r="O66" s="382"/>
      <c r="P66" s="382"/>
      <c r="Q66" s="382"/>
      <c r="R66" s="383"/>
      <c r="S66" s="387"/>
      <c r="T66" s="379"/>
      <c r="U66" s="379"/>
      <c r="V66" s="379"/>
      <c r="W66" s="379"/>
      <c r="X66" s="379"/>
      <c r="Y66" s="118"/>
      <c r="Z66" s="64" t="s">
        <v>439</v>
      </c>
      <c r="AA66" s="64"/>
      <c r="AB66" s="64"/>
      <c r="AC66" s="64"/>
      <c r="AD66" s="64"/>
      <c r="AE66" s="379"/>
      <c r="AF66" s="379"/>
      <c r="AG66" s="379"/>
      <c r="AH66" s="379"/>
      <c r="AI66" s="379"/>
      <c r="AJ66" s="380"/>
    </row>
    <row r="67" spans="1:36" ht="14.1" customHeight="1">
      <c r="A67" s="351"/>
      <c r="B67" s="351"/>
      <c r="C67" s="157"/>
      <c r="D67" s="158"/>
      <c r="E67" s="158"/>
      <c r="F67" s="148"/>
      <c r="G67" s="148"/>
      <c r="H67" s="159"/>
      <c r="I67" s="384"/>
      <c r="J67" s="385"/>
      <c r="K67" s="385"/>
      <c r="L67" s="385"/>
      <c r="M67" s="385"/>
      <c r="N67" s="385"/>
      <c r="O67" s="385"/>
      <c r="P67" s="385"/>
      <c r="Q67" s="385"/>
      <c r="R67" s="386"/>
      <c r="S67" s="388"/>
      <c r="T67" s="389"/>
      <c r="U67" s="389"/>
      <c r="V67" s="389"/>
      <c r="W67" s="389"/>
      <c r="X67" s="389"/>
      <c r="Y67" s="124" t="s">
        <v>425</v>
      </c>
      <c r="Z67" s="64"/>
      <c r="AA67" s="64"/>
      <c r="AB67" s="64"/>
      <c r="AC67" s="64"/>
      <c r="AD67" s="64"/>
      <c r="AE67" s="64"/>
      <c r="AF67" s="64"/>
      <c r="AG67" s="64"/>
      <c r="AH67" s="64"/>
      <c r="AI67" s="64"/>
      <c r="AJ67" s="118"/>
    </row>
    <row r="68" spans="1:36" ht="14.1" customHeight="1">
      <c r="A68" s="334" t="s">
        <v>501</v>
      </c>
      <c r="B68" s="335"/>
      <c r="C68" s="354"/>
      <c r="D68" s="355"/>
      <c r="E68" s="355"/>
      <c r="F68" s="355"/>
      <c r="G68" s="355"/>
      <c r="H68" s="356"/>
      <c r="I68" s="203" t="s">
        <v>430</v>
      </c>
      <c r="J68" s="375"/>
      <c r="K68" s="375"/>
      <c r="L68" s="375"/>
      <c r="M68" s="375"/>
      <c r="N68" s="375"/>
      <c r="O68" s="375"/>
      <c r="P68" s="375"/>
      <c r="Q68" s="375"/>
      <c r="R68" s="376"/>
      <c r="S68" s="365"/>
      <c r="T68" s="366"/>
      <c r="U68" s="366"/>
      <c r="V68" s="366"/>
      <c r="W68" s="366"/>
      <c r="X68" s="366"/>
      <c r="Y68" s="134"/>
      <c r="Z68" s="352" t="s">
        <v>438</v>
      </c>
      <c r="AA68" s="353"/>
      <c r="AB68" s="353"/>
      <c r="AC68" s="353"/>
      <c r="AD68" s="353"/>
      <c r="AE68" s="341" t="str">
        <f>IF(AE70="","",INDEX(リスト!$I$6:$K$100,MATCH(AE70,リスト!$K$6:$K$100,0),1))</f>
        <v/>
      </c>
      <c r="AF68" s="341"/>
      <c r="AG68" s="341"/>
      <c r="AH68" s="341"/>
      <c r="AI68" s="341"/>
      <c r="AJ68" s="342"/>
    </row>
    <row r="69" spans="1:36" ht="14.1" customHeight="1">
      <c r="A69" s="160"/>
      <c r="B69" s="156"/>
      <c r="C69" s="357"/>
      <c r="D69" s="358"/>
      <c r="E69" s="358"/>
      <c r="F69" s="358"/>
      <c r="G69" s="358"/>
      <c r="H69" s="359"/>
      <c r="I69" s="369"/>
      <c r="J69" s="370"/>
      <c r="K69" s="370"/>
      <c r="L69" s="370"/>
      <c r="M69" s="370"/>
      <c r="N69" s="370"/>
      <c r="O69" s="370"/>
      <c r="P69" s="370"/>
      <c r="Q69" s="370"/>
      <c r="R69" s="371"/>
      <c r="S69" s="367"/>
      <c r="T69" s="368"/>
      <c r="U69" s="368"/>
      <c r="V69" s="368"/>
      <c r="W69" s="368"/>
      <c r="X69" s="368"/>
      <c r="Y69" s="124" t="s">
        <v>440</v>
      </c>
      <c r="Z69" s="339"/>
      <c r="AA69" s="340"/>
      <c r="AB69" s="340"/>
      <c r="AC69" s="340"/>
      <c r="AD69" s="340"/>
      <c r="AE69" s="343"/>
      <c r="AF69" s="343"/>
      <c r="AG69" s="343"/>
      <c r="AH69" s="343"/>
      <c r="AI69" s="343"/>
      <c r="AJ69" s="344"/>
    </row>
    <row r="70" spans="1:36" ht="14.1" customHeight="1">
      <c r="A70" s="160"/>
      <c r="B70" s="156"/>
      <c r="C70" s="357"/>
      <c r="D70" s="358"/>
      <c r="E70" s="358"/>
      <c r="F70" s="358"/>
      <c r="G70" s="358"/>
      <c r="H70" s="359"/>
      <c r="I70" s="369"/>
      <c r="J70" s="370"/>
      <c r="K70" s="370"/>
      <c r="L70" s="370"/>
      <c r="M70" s="370"/>
      <c r="N70" s="370"/>
      <c r="O70" s="370"/>
      <c r="P70" s="370"/>
      <c r="Q70" s="370"/>
      <c r="R70" s="371"/>
      <c r="S70" s="392"/>
      <c r="T70" s="393"/>
      <c r="U70" s="393"/>
      <c r="V70" s="393"/>
      <c r="W70" s="393"/>
      <c r="X70" s="393"/>
      <c r="Y70" s="64"/>
      <c r="Z70" s="339" t="s">
        <v>439</v>
      </c>
      <c r="AA70" s="340"/>
      <c r="AB70" s="340"/>
      <c r="AC70" s="340"/>
      <c r="AD70" s="340"/>
      <c r="AE70" s="347"/>
      <c r="AF70" s="347"/>
      <c r="AG70" s="347"/>
      <c r="AH70" s="347"/>
      <c r="AI70" s="347"/>
      <c r="AJ70" s="348"/>
    </row>
    <row r="71" spans="1:36" ht="14.1" customHeight="1">
      <c r="A71" s="147"/>
      <c r="B71" s="159"/>
      <c r="C71" s="360"/>
      <c r="D71" s="361"/>
      <c r="E71" s="361"/>
      <c r="F71" s="361"/>
      <c r="G71" s="361"/>
      <c r="H71" s="362"/>
      <c r="I71" s="372"/>
      <c r="J71" s="373"/>
      <c r="K71" s="373"/>
      <c r="L71" s="373"/>
      <c r="M71" s="373"/>
      <c r="N71" s="373"/>
      <c r="O71" s="373"/>
      <c r="P71" s="373"/>
      <c r="Q71" s="373"/>
      <c r="R71" s="374"/>
      <c r="S71" s="367"/>
      <c r="T71" s="368"/>
      <c r="U71" s="368"/>
      <c r="V71" s="368"/>
      <c r="W71" s="368"/>
      <c r="X71" s="368"/>
      <c r="Y71" s="64" t="s">
        <v>425</v>
      </c>
      <c r="Z71" s="345"/>
      <c r="AA71" s="346"/>
      <c r="AB71" s="346"/>
      <c r="AC71" s="346"/>
      <c r="AD71" s="346"/>
      <c r="AE71" s="349"/>
      <c r="AF71" s="349"/>
      <c r="AG71" s="349"/>
      <c r="AH71" s="349"/>
      <c r="AI71" s="349"/>
      <c r="AJ71" s="350"/>
    </row>
    <row r="72" spans="1:36" ht="14.1" customHeight="1">
      <c r="A72" s="363" t="s">
        <v>502</v>
      </c>
      <c r="B72" s="364"/>
      <c r="C72" s="354"/>
      <c r="D72" s="355"/>
      <c r="E72" s="355"/>
      <c r="F72" s="355"/>
      <c r="G72" s="355"/>
      <c r="H72" s="356"/>
      <c r="I72" s="203" t="s">
        <v>13</v>
      </c>
      <c r="J72" s="375"/>
      <c r="K72" s="375"/>
      <c r="L72" s="375"/>
      <c r="M72" s="375"/>
      <c r="N72" s="375"/>
      <c r="O72" s="375"/>
      <c r="P72" s="375"/>
      <c r="Q72" s="375"/>
      <c r="R72" s="376"/>
      <c r="S72" s="365"/>
      <c r="T72" s="366"/>
      <c r="U72" s="366"/>
      <c r="V72" s="366"/>
      <c r="W72" s="366"/>
      <c r="X72" s="366"/>
      <c r="Y72" s="134"/>
      <c r="Z72" s="352" t="s">
        <v>438</v>
      </c>
      <c r="AA72" s="353"/>
      <c r="AB72" s="353"/>
      <c r="AC72" s="353"/>
      <c r="AD72" s="353"/>
      <c r="AE72" s="341" t="str">
        <f>IF(AE74="","",INDEX(リスト!$I$6:$K$100,MATCH(AE74,リスト!$K$6:$K$100,0),1))</f>
        <v/>
      </c>
      <c r="AF72" s="341"/>
      <c r="AG72" s="341"/>
      <c r="AH72" s="341"/>
      <c r="AI72" s="341"/>
      <c r="AJ72" s="342"/>
    </row>
    <row r="73" spans="1:36" ht="14.1" customHeight="1">
      <c r="A73" s="160"/>
      <c r="B73" s="156"/>
      <c r="C73" s="357"/>
      <c r="D73" s="358"/>
      <c r="E73" s="358"/>
      <c r="F73" s="358"/>
      <c r="G73" s="358"/>
      <c r="H73" s="359"/>
      <c r="I73" s="369"/>
      <c r="J73" s="370"/>
      <c r="K73" s="370"/>
      <c r="L73" s="370"/>
      <c r="M73" s="370"/>
      <c r="N73" s="370"/>
      <c r="O73" s="370"/>
      <c r="P73" s="370"/>
      <c r="Q73" s="370"/>
      <c r="R73" s="371"/>
      <c r="S73" s="367"/>
      <c r="T73" s="368"/>
      <c r="U73" s="368"/>
      <c r="V73" s="368"/>
      <c r="W73" s="368"/>
      <c r="X73" s="368"/>
      <c r="Y73" s="124" t="s">
        <v>440</v>
      </c>
      <c r="Z73" s="339"/>
      <c r="AA73" s="340"/>
      <c r="AB73" s="340"/>
      <c r="AC73" s="340"/>
      <c r="AD73" s="340"/>
      <c r="AE73" s="343"/>
      <c r="AF73" s="343"/>
      <c r="AG73" s="343"/>
      <c r="AH73" s="343"/>
      <c r="AI73" s="343"/>
      <c r="AJ73" s="344"/>
    </row>
    <row r="74" spans="1:36" ht="14.1" customHeight="1">
      <c r="A74" s="160"/>
      <c r="B74" s="156"/>
      <c r="C74" s="357"/>
      <c r="D74" s="358"/>
      <c r="E74" s="358"/>
      <c r="F74" s="358"/>
      <c r="G74" s="358"/>
      <c r="H74" s="359"/>
      <c r="I74" s="369"/>
      <c r="J74" s="370"/>
      <c r="K74" s="370"/>
      <c r="L74" s="370"/>
      <c r="M74" s="370"/>
      <c r="N74" s="370"/>
      <c r="O74" s="370"/>
      <c r="P74" s="370"/>
      <c r="Q74" s="370"/>
      <c r="R74" s="371"/>
      <c r="S74" s="392"/>
      <c r="T74" s="393"/>
      <c r="U74" s="393"/>
      <c r="V74" s="393"/>
      <c r="W74" s="393"/>
      <c r="X74" s="393"/>
      <c r="Y74" s="64"/>
      <c r="Z74" s="339" t="s">
        <v>439</v>
      </c>
      <c r="AA74" s="340"/>
      <c r="AB74" s="340"/>
      <c r="AC74" s="340"/>
      <c r="AD74" s="340"/>
      <c r="AE74" s="347"/>
      <c r="AF74" s="347"/>
      <c r="AG74" s="347"/>
      <c r="AH74" s="347"/>
      <c r="AI74" s="347"/>
      <c r="AJ74" s="348"/>
    </row>
    <row r="75" spans="1:36" ht="14.1" customHeight="1">
      <c r="A75" s="147"/>
      <c r="B75" s="159"/>
      <c r="C75" s="361"/>
      <c r="D75" s="361"/>
      <c r="E75" s="361"/>
      <c r="F75" s="361"/>
      <c r="G75" s="361"/>
      <c r="H75" s="362"/>
      <c r="I75" s="372"/>
      <c r="J75" s="373"/>
      <c r="K75" s="373"/>
      <c r="L75" s="373"/>
      <c r="M75" s="373"/>
      <c r="N75" s="373"/>
      <c r="O75" s="373"/>
      <c r="P75" s="373"/>
      <c r="Q75" s="373"/>
      <c r="R75" s="374"/>
      <c r="S75" s="367"/>
      <c r="T75" s="368"/>
      <c r="U75" s="368"/>
      <c r="V75" s="368"/>
      <c r="W75" s="368"/>
      <c r="X75" s="368"/>
      <c r="Y75" s="64" t="s">
        <v>425</v>
      </c>
      <c r="Z75" s="345"/>
      <c r="AA75" s="346"/>
      <c r="AB75" s="346"/>
      <c r="AC75" s="346"/>
      <c r="AD75" s="346"/>
      <c r="AE75" s="349"/>
      <c r="AF75" s="349"/>
      <c r="AG75" s="349"/>
      <c r="AH75" s="349"/>
      <c r="AI75" s="349"/>
      <c r="AJ75" s="350"/>
    </row>
    <row r="76" spans="1:36" ht="14.1" customHeight="1">
      <c r="A76" s="334" t="s">
        <v>503</v>
      </c>
      <c r="B76" s="335"/>
      <c r="C76" s="355"/>
      <c r="D76" s="355"/>
      <c r="E76" s="355"/>
      <c r="F76" s="355"/>
      <c r="G76" s="355"/>
      <c r="H76" s="356"/>
      <c r="I76" s="203" t="s">
        <v>13</v>
      </c>
      <c r="J76" s="375"/>
      <c r="K76" s="375"/>
      <c r="L76" s="375"/>
      <c r="M76" s="375"/>
      <c r="N76" s="375"/>
      <c r="O76" s="375"/>
      <c r="P76" s="375"/>
      <c r="Q76" s="375"/>
      <c r="R76" s="376"/>
      <c r="S76" s="365"/>
      <c r="T76" s="366"/>
      <c r="U76" s="366"/>
      <c r="V76" s="366"/>
      <c r="W76" s="366"/>
      <c r="X76" s="366"/>
      <c r="Y76" s="134"/>
      <c r="Z76" s="352" t="s">
        <v>438</v>
      </c>
      <c r="AA76" s="353"/>
      <c r="AB76" s="353"/>
      <c r="AC76" s="353"/>
      <c r="AD76" s="353"/>
      <c r="AE76" s="341" t="str">
        <f>IF(AE78="","",INDEX(リスト!$I$6:$K$100,MATCH(AE78,リスト!$K$6:$K$100,0),1))</f>
        <v/>
      </c>
      <c r="AF76" s="341"/>
      <c r="AG76" s="341"/>
      <c r="AH76" s="341"/>
      <c r="AI76" s="341"/>
      <c r="AJ76" s="342"/>
    </row>
    <row r="77" spans="1:36" ht="14.1" customHeight="1">
      <c r="A77" s="160"/>
      <c r="B77" s="156"/>
      <c r="C77" s="358"/>
      <c r="D77" s="358"/>
      <c r="E77" s="358"/>
      <c r="F77" s="358"/>
      <c r="G77" s="358"/>
      <c r="H77" s="359"/>
      <c r="I77" s="369"/>
      <c r="J77" s="370"/>
      <c r="K77" s="370"/>
      <c r="L77" s="370"/>
      <c r="M77" s="370"/>
      <c r="N77" s="370"/>
      <c r="O77" s="370"/>
      <c r="P77" s="370"/>
      <c r="Q77" s="370"/>
      <c r="R77" s="371"/>
      <c r="S77" s="367"/>
      <c r="T77" s="368"/>
      <c r="U77" s="368"/>
      <c r="V77" s="368"/>
      <c r="W77" s="368"/>
      <c r="X77" s="368"/>
      <c r="Y77" s="124" t="s">
        <v>440</v>
      </c>
      <c r="Z77" s="339"/>
      <c r="AA77" s="340"/>
      <c r="AB77" s="340"/>
      <c r="AC77" s="340"/>
      <c r="AD77" s="340"/>
      <c r="AE77" s="343"/>
      <c r="AF77" s="343"/>
      <c r="AG77" s="343"/>
      <c r="AH77" s="343"/>
      <c r="AI77" s="343"/>
      <c r="AJ77" s="344"/>
    </row>
    <row r="78" spans="1:36" ht="14.1" customHeight="1">
      <c r="A78" s="160"/>
      <c r="B78" s="156"/>
      <c r="C78" s="358"/>
      <c r="D78" s="358"/>
      <c r="E78" s="358"/>
      <c r="F78" s="358"/>
      <c r="G78" s="358"/>
      <c r="H78" s="359"/>
      <c r="I78" s="369"/>
      <c r="J78" s="370"/>
      <c r="K78" s="370"/>
      <c r="L78" s="370"/>
      <c r="M78" s="370"/>
      <c r="N78" s="370"/>
      <c r="O78" s="370"/>
      <c r="P78" s="370"/>
      <c r="Q78" s="370"/>
      <c r="R78" s="371"/>
      <c r="S78" s="392"/>
      <c r="T78" s="393"/>
      <c r="U78" s="393"/>
      <c r="V78" s="393"/>
      <c r="W78" s="393"/>
      <c r="X78" s="393"/>
      <c r="Y78" s="64"/>
      <c r="Z78" s="339" t="s">
        <v>439</v>
      </c>
      <c r="AA78" s="340"/>
      <c r="AB78" s="340"/>
      <c r="AC78" s="340"/>
      <c r="AD78" s="340"/>
      <c r="AE78" s="347"/>
      <c r="AF78" s="347"/>
      <c r="AG78" s="347"/>
      <c r="AH78" s="347"/>
      <c r="AI78" s="347"/>
      <c r="AJ78" s="348"/>
    </row>
    <row r="79" spans="1:36" ht="14.1" customHeight="1">
      <c r="A79" s="147"/>
      <c r="B79" s="159"/>
      <c r="C79" s="361"/>
      <c r="D79" s="361"/>
      <c r="E79" s="361"/>
      <c r="F79" s="361"/>
      <c r="G79" s="361"/>
      <c r="H79" s="362"/>
      <c r="I79" s="372"/>
      <c r="J79" s="373"/>
      <c r="K79" s="373"/>
      <c r="L79" s="373"/>
      <c r="M79" s="373"/>
      <c r="N79" s="373"/>
      <c r="O79" s="373"/>
      <c r="P79" s="373"/>
      <c r="Q79" s="373"/>
      <c r="R79" s="374"/>
      <c r="S79" s="367"/>
      <c r="T79" s="368"/>
      <c r="U79" s="368"/>
      <c r="V79" s="368"/>
      <c r="W79" s="368"/>
      <c r="X79" s="368"/>
      <c r="Y79" s="64" t="s">
        <v>425</v>
      </c>
      <c r="Z79" s="345"/>
      <c r="AA79" s="346"/>
      <c r="AB79" s="346"/>
      <c r="AC79" s="346"/>
      <c r="AD79" s="346"/>
      <c r="AE79" s="349"/>
      <c r="AF79" s="349"/>
      <c r="AG79" s="349"/>
      <c r="AH79" s="349"/>
      <c r="AI79" s="349"/>
      <c r="AJ79" s="350"/>
    </row>
    <row r="80" spans="1:36" ht="14.1" customHeight="1">
      <c r="A80" s="363" t="s">
        <v>504</v>
      </c>
      <c r="B80" s="364"/>
      <c r="C80" s="354"/>
      <c r="D80" s="355"/>
      <c r="E80" s="355"/>
      <c r="F80" s="355"/>
      <c r="G80" s="355"/>
      <c r="H80" s="356"/>
      <c r="I80" s="203" t="s">
        <v>13</v>
      </c>
      <c r="J80" s="375"/>
      <c r="K80" s="375"/>
      <c r="L80" s="375"/>
      <c r="M80" s="375"/>
      <c r="N80" s="375"/>
      <c r="O80" s="375"/>
      <c r="P80" s="375"/>
      <c r="Q80" s="375"/>
      <c r="R80" s="376"/>
      <c r="S80" s="365"/>
      <c r="T80" s="366"/>
      <c r="U80" s="366"/>
      <c r="V80" s="366"/>
      <c r="W80" s="366"/>
      <c r="X80" s="366"/>
      <c r="Y80" s="134"/>
      <c r="Z80" s="352" t="s">
        <v>438</v>
      </c>
      <c r="AA80" s="353"/>
      <c r="AB80" s="353"/>
      <c r="AC80" s="353"/>
      <c r="AD80" s="353"/>
      <c r="AE80" s="341" t="str">
        <f>IF(AE82="","",INDEX(リスト!$I$6:$K$100,MATCH(AE82,リスト!$K$6:$K$100,0),1))</f>
        <v/>
      </c>
      <c r="AF80" s="341"/>
      <c r="AG80" s="341"/>
      <c r="AH80" s="341"/>
      <c r="AI80" s="341"/>
      <c r="AJ80" s="342"/>
    </row>
    <row r="81" spans="1:36" ht="14.1" customHeight="1">
      <c r="A81" s="160"/>
      <c r="B81" s="156"/>
      <c r="C81" s="357"/>
      <c r="D81" s="358"/>
      <c r="E81" s="358"/>
      <c r="F81" s="358"/>
      <c r="G81" s="358"/>
      <c r="H81" s="359"/>
      <c r="I81" s="369"/>
      <c r="J81" s="370"/>
      <c r="K81" s="370"/>
      <c r="L81" s="370"/>
      <c r="M81" s="370"/>
      <c r="N81" s="370"/>
      <c r="O81" s="370"/>
      <c r="P81" s="370"/>
      <c r="Q81" s="370"/>
      <c r="R81" s="371"/>
      <c r="S81" s="367"/>
      <c r="T81" s="368"/>
      <c r="U81" s="368"/>
      <c r="V81" s="368"/>
      <c r="W81" s="368"/>
      <c r="X81" s="368"/>
      <c r="Y81" s="124" t="s">
        <v>440</v>
      </c>
      <c r="Z81" s="339"/>
      <c r="AA81" s="340"/>
      <c r="AB81" s="340"/>
      <c r="AC81" s="340"/>
      <c r="AD81" s="340"/>
      <c r="AE81" s="343"/>
      <c r="AF81" s="343"/>
      <c r="AG81" s="343"/>
      <c r="AH81" s="343"/>
      <c r="AI81" s="343"/>
      <c r="AJ81" s="344"/>
    </row>
    <row r="82" spans="1:36" ht="14.1" customHeight="1">
      <c r="A82" s="160"/>
      <c r="B82" s="156"/>
      <c r="C82" s="357"/>
      <c r="D82" s="358"/>
      <c r="E82" s="358"/>
      <c r="F82" s="358"/>
      <c r="G82" s="358"/>
      <c r="H82" s="359"/>
      <c r="I82" s="369"/>
      <c r="J82" s="370"/>
      <c r="K82" s="370"/>
      <c r="L82" s="370"/>
      <c r="M82" s="370"/>
      <c r="N82" s="370"/>
      <c r="O82" s="370"/>
      <c r="P82" s="370"/>
      <c r="Q82" s="370"/>
      <c r="R82" s="371"/>
      <c r="S82" s="392"/>
      <c r="T82" s="393"/>
      <c r="U82" s="393"/>
      <c r="V82" s="393"/>
      <c r="W82" s="393"/>
      <c r="X82" s="393"/>
      <c r="Y82" s="64"/>
      <c r="Z82" s="339" t="s">
        <v>439</v>
      </c>
      <c r="AA82" s="340"/>
      <c r="AB82" s="340"/>
      <c r="AC82" s="340"/>
      <c r="AD82" s="340"/>
      <c r="AE82" s="347"/>
      <c r="AF82" s="347"/>
      <c r="AG82" s="347"/>
      <c r="AH82" s="347"/>
      <c r="AI82" s="347"/>
      <c r="AJ82" s="348"/>
    </row>
    <row r="83" spans="1:36" ht="14.1" customHeight="1">
      <c r="A83" s="160"/>
      <c r="B83" s="156"/>
      <c r="C83" s="360"/>
      <c r="D83" s="361"/>
      <c r="E83" s="361"/>
      <c r="F83" s="361"/>
      <c r="G83" s="361"/>
      <c r="H83" s="362"/>
      <c r="I83" s="372"/>
      <c r="J83" s="373"/>
      <c r="K83" s="373"/>
      <c r="L83" s="373"/>
      <c r="M83" s="373"/>
      <c r="N83" s="373"/>
      <c r="O83" s="373"/>
      <c r="P83" s="373"/>
      <c r="Q83" s="373"/>
      <c r="R83" s="374"/>
      <c r="S83" s="367"/>
      <c r="T83" s="368"/>
      <c r="U83" s="368"/>
      <c r="V83" s="368"/>
      <c r="W83" s="368"/>
      <c r="X83" s="368"/>
      <c r="Y83" s="124" t="s">
        <v>425</v>
      </c>
      <c r="Z83" s="345"/>
      <c r="AA83" s="346"/>
      <c r="AB83" s="346"/>
      <c r="AC83" s="346"/>
      <c r="AD83" s="346"/>
      <c r="AE83" s="349"/>
      <c r="AF83" s="349"/>
      <c r="AG83" s="349"/>
      <c r="AH83" s="349"/>
      <c r="AI83" s="349"/>
      <c r="AJ83" s="350"/>
    </row>
    <row r="84" spans="1:36" ht="14.1" customHeight="1">
      <c r="A84" s="334" t="s">
        <v>505</v>
      </c>
      <c r="B84" s="335"/>
      <c r="C84" s="354"/>
      <c r="D84" s="355"/>
      <c r="E84" s="355"/>
      <c r="F84" s="355"/>
      <c r="G84" s="355"/>
      <c r="H84" s="356"/>
      <c r="I84" s="203" t="s">
        <v>13</v>
      </c>
      <c r="J84" s="375"/>
      <c r="K84" s="375"/>
      <c r="L84" s="375"/>
      <c r="M84" s="375"/>
      <c r="N84" s="375"/>
      <c r="O84" s="375"/>
      <c r="P84" s="375"/>
      <c r="Q84" s="375"/>
      <c r="R84" s="376"/>
      <c r="S84" s="392"/>
      <c r="T84" s="393"/>
      <c r="U84" s="393"/>
      <c r="V84" s="393"/>
      <c r="W84" s="393"/>
      <c r="X84" s="393"/>
      <c r="Y84" s="64"/>
      <c r="Z84" s="352" t="s">
        <v>438</v>
      </c>
      <c r="AA84" s="353"/>
      <c r="AB84" s="353"/>
      <c r="AC84" s="353"/>
      <c r="AD84" s="353"/>
      <c r="AE84" s="341" t="str">
        <f>IF(AE86="","",INDEX(リスト!$I$6:$K$100,MATCH(AE86,リスト!$K$6:$K$100,0),1))</f>
        <v/>
      </c>
      <c r="AF84" s="341"/>
      <c r="AG84" s="341"/>
      <c r="AH84" s="341"/>
      <c r="AI84" s="341"/>
      <c r="AJ84" s="342"/>
    </row>
    <row r="85" spans="1:36" ht="14.1" customHeight="1">
      <c r="A85" s="160"/>
      <c r="B85" s="156"/>
      <c r="C85" s="357"/>
      <c r="D85" s="358"/>
      <c r="E85" s="358"/>
      <c r="F85" s="358"/>
      <c r="G85" s="358"/>
      <c r="H85" s="359"/>
      <c r="I85" s="369"/>
      <c r="J85" s="370"/>
      <c r="K85" s="370"/>
      <c r="L85" s="370"/>
      <c r="M85" s="370"/>
      <c r="N85" s="370"/>
      <c r="O85" s="370"/>
      <c r="P85" s="370"/>
      <c r="Q85" s="370"/>
      <c r="R85" s="371"/>
      <c r="S85" s="367"/>
      <c r="T85" s="368"/>
      <c r="U85" s="368"/>
      <c r="V85" s="368"/>
      <c r="W85" s="368"/>
      <c r="X85" s="368"/>
      <c r="Y85" s="64" t="s">
        <v>440</v>
      </c>
      <c r="Z85" s="339"/>
      <c r="AA85" s="340"/>
      <c r="AB85" s="340"/>
      <c r="AC85" s="340"/>
      <c r="AD85" s="340"/>
      <c r="AE85" s="343"/>
      <c r="AF85" s="343"/>
      <c r="AG85" s="343"/>
      <c r="AH85" s="343"/>
      <c r="AI85" s="343"/>
      <c r="AJ85" s="344"/>
    </row>
    <row r="86" spans="1:36" ht="14.1" customHeight="1">
      <c r="A86" s="160"/>
      <c r="B86" s="156"/>
      <c r="C86" s="357"/>
      <c r="D86" s="358"/>
      <c r="E86" s="358"/>
      <c r="F86" s="358"/>
      <c r="G86" s="358"/>
      <c r="H86" s="359"/>
      <c r="I86" s="369"/>
      <c r="J86" s="370"/>
      <c r="K86" s="370"/>
      <c r="L86" s="370"/>
      <c r="M86" s="370"/>
      <c r="N86" s="370"/>
      <c r="O86" s="370"/>
      <c r="P86" s="370"/>
      <c r="Q86" s="370"/>
      <c r="R86" s="371"/>
      <c r="S86" s="365"/>
      <c r="T86" s="366"/>
      <c r="U86" s="366"/>
      <c r="V86" s="366"/>
      <c r="W86" s="366"/>
      <c r="X86" s="366"/>
      <c r="Y86" s="134"/>
      <c r="Z86" s="339" t="s">
        <v>439</v>
      </c>
      <c r="AA86" s="340"/>
      <c r="AB86" s="340"/>
      <c r="AC86" s="340"/>
      <c r="AD86" s="340"/>
      <c r="AE86" s="347"/>
      <c r="AF86" s="347"/>
      <c r="AG86" s="347"/>
      <c r="AH86" s="347"/>
      <c r="AI86" s="347"/>
      <c r="AJ86" s="348"/>
    </row>
    <row r="87" spans="1:36" ht="14.1" customHeight="1">
      <c r="A87" s="147"/>
      <c r="B87" s="159"/>
      <c r="C87" s="360"/>
      <c r="D87" s="361"/>
      <c r="E87" s="361"/>
      <c r="F87" s="361"/>
      <c r="G87" s="361"/>
      <c r="H87" s="362"/>
      <c r="I87" s="372"/>
      <c r="J87" s="373"/>
      <c r="K87" s="373"/>
      <c r="L87" s="373"/>
      <c r="M87" s="373"/>
      <c r="N87" s="373"/>
      <c r="O87" s="373"/>
      <c r="P87" s="373"/>
      <c r="Q87" s="373"/>
      <c r="R87" s="374"/>
      <c r="S87" s="367"/>
      <c r="T87" s="368"/>
      <c r="U87" s="368"/>
      <c r="V87" s="368"/>
      <c r="W87" s="368"/>
      <c r="X87" s="368"/>
      <c r="Y87" s="124" t="s">
        <v>425</v>
      </c>
      <c r="Z87" s="345"/>
      <c r="AA87" s="346"/>
      <c r="AB87" s="346"/>
      <c r="AC87" s="346"/>
      <c r="AD87" s="346"/>
      <c r="AE87" s="349"/>
      <c r="AF87" s="349"/>
      <c r="AG87" s="349"/>
      <c r="AH87" s="349"/>
      <c r="AI87" s="349"/>
      <c r="AJ87" s="350"/>
    </row>
    <row r="88" spans="1:36" ht="14.1" customHeight="1">
      <c r="A88" s="334" t="s">
        <v>506</v>
      </c>
      <c r="B88" s="335"/>
      <c r="C88" s="354"/>
      <c r="D88" s="355"/>
      <c r="E88" s="355"/>
      <c r="F88" s="355"/>
      <c r="G88" s="355"/>
      <c r="H88" s="356"/>
      <c r="I88" s="203" t="s">
        <v>13</v>
      </c>
      <c r="J88" s="375"/>
      <c r="K88" s="375"/>
      <c r="L88" s="375"/>
      <c r="M88" s="375"/>
      <c r="N88" s="375"/>
      <c r="O88" s="375"/>
      <c r="P88" s="375"/>
      <c r="Q88" s="375"/>
      <c r="R88" s="376"/>
      <c r="S88" s="365"/>
      <c r="T88" s="366"/>
      <c r="U88" s="366"/>
      <c r="V88" s="366"/>
      <c r="W88" s="366"/>
      <c r="X88" s="366"/>
      <c r="Y88" s="64"/>
      <c r="Z88" s="352" t="s">
        <v>438</v>
      </c>
      <c r="AA88" s="353"/>
      <c r="AB88" s="353"/>
      <c r="AC88" s="353"/>
      <c r="AD88" s="353"/>
      <c r="AE88" s="341" t="str">
        <f>IF(AE90="","",INDEX(リスト!$I$6:$K$100,MATCH(AE90,リスト!$K$6:$K$100,0),1))</f>
        <v/>
      </c>
      <c r="AF88" s="341"/>
      <c r="AG88" s="341"/>
      <c r="AH88" s="341"/>
      <c r="AI88" s="341"/>
      <c r="AJ88" s="342"/>
    </row>
    <row r="89" spans="1:36" ht="14.1" customHeight="1">
      <c r="A89" s="160"/>
      <c r="B89" s="156"/>
      <c r="C89" s="357"/>
      <c r="D89" s="358"/>
      <c r="E89" s="358"/>
      <c r="F89" s="358"/>
      <c r="G89" s="358"/>
      <c r="H89" s="359"/>
      <c r="I89" s="369"/>
      <c r="J89" s="370"/>
      <c r="K89" s="370"/>
      <c r="L89" s="370"/>
      <c r="M89" s="370"/>
      <c r="N89" s="370"/>
      <c r="O89" s="370"/>
      <c r="P89" s="370"/>
      <c r="Q89" s="370"/>
      <c r="R89" s="371"/>
      <c r="S89" s="367"/>
      <c r="T89" s="368"/>
      <c r="U89" s="368"/>
      <c r="V89" s="368"/>
      <c r="W89" s="368"/>
      <c r="X89" s="368"/>
      <c r="Y89" s="64" t="s">
        <v>440</v>
      </c>
      <c r="Z89" s="339"/>
      <c r="AA89" s="340"/>
      <c r="AB89" s="340"/>
      <c r="AC89" s="340"/>
      <c r="AD89" s="340"/>
      <c r="AE89" s="343"/>
      <c r="AF89" s="343"/>
      <c r="AG89" s="343"/>
      <c r="AH89" s="343"/>
      <c r="AI89" s="343"/>
      <c r="AJ89" s="344"/>
    </row>
    <row r="90" spans="1:36" ht="14.1" customHeight="1">
      <c r="A90" s="160"/>
      <c r="B90" s="156"/>
      <c r="C90" s="357"/>
      <c r="D90" s="358"/>
      <c r="E90" s="358"/>
      <c r="F90" s="358"/>
      <c r="G90" s="358"/>
      <c r="H90" s="359"/>
      <c r="I90" s="369"/>
      <c r="J90" s="370"/>
      <c r="K90" s="370"/>
      <c r="L90" s="370"/>
      <c r="M90" s="370"/>
      <c r="N90" s="370"/>
      <c r="O90" s="370"/>
      <c r="P90" s="370"/>
      <c r="Q90" s="370"/>
      <c r="R90" s="371"/>
      <c r="S90" s="365"/>
      <c r="T90" s="366"/>
      <c r="U90" s="366"/>
      <c r="V90" s="366"/>
      <c r="W90" s="366"/>
      <c r="X90" s="366"/>
      <c r="Y90" s="134"/>
      <c r="Z90" s="339" t="s">
        <v>439</v>
      </c>
      <c r="AA90" s="340"/>
      <c r="AB90" s="340"/>
      <c r="AC90" s="340"/>
      <c r="AD90" s="340"/>
      <c r="AE90" s="347"/>
      <c r="AF90" s="347"/>
      <c r="AG90" s="347"/>
      <c r="AH90" s="347"/>
      <c r="AI90" s="347"/>
      <c r="AJ90" s="348"/>
    </row>
    <row r="91" spans="1:36" ht="14.1" customHeight="1">
      <c r="A91" s="147"/>
      <c r="B91" s="159"/>
      <c r="C91" s="360"/>
      <c r="D91" s="361"/>
      <c r="E91" s="361"/>
      <c r="F91" s="361"/>
      <c r="G91" s="361"/>
      <c r="H91" s="362"/>
      <c r="I91" s="372"/>
      <c r="J91" s="373"/>
      <c r="K91" s="373"/>
      <c r="L91" s="373"/>
      <c r="M91" s="373"/>
      <c r="N91" s="373"/>
      <c r="O91" s="373"/>
      <c r="P91" s="373"/>
      <c r="Q91" s="373"/>
      <c r="R91" s="374"/>
      <c r="S91" s="367"/>
      <c r="T91" s="368"/>
      <c r="U91" s="368"/>
      <c r="V91" s="368"/>
      <c r="W91" s="368"/>
      <c r="X91" s="368"/>
      <c r="Y91" s="64" t="s">
        <v>425</v>
      </c>
      <c r="Z91" s="345"/>
      <c r="AA91" s="346"/>
      <c r="AB91" s="346"/>
      <c r="AC91" s="346"/>
      <c r="AD91" s="346"/>
      <c r="AE91" s="349"/>
      <c r="AF91" s="349"/>
      <c r="AG91" s="349"/>
      <c r="AH91" s="349"/>
      <c r="AI91" s="349"/>
      <c r="AJ91" s="350"/>
    </row>
    <row r="92" spans="1:36" ht="14.1" customHeight="1">
      <c r="A92" s="334" t="s">
        <v>507</v>
      </c>
      <c r="B92" s="335"/>
      <c r="C92" s="354"/>
      <c r="D92" s="355"/>
      <c r="E92" s="355"/>
      <c r="F92" s="355"/>
      <c r="G92" s="355"/>
      <c r="H92" s="356"/>
      <c r="I92" s="203" t="s">
        <v>13</v>
      </c>
      <c r="J92" s="375"/>
      <c r="K92" s="375"/>
      <c r="L92" s="375"/>
      <c r="M92" s="375"/>
      <c r="N92" s="375"/>
      <c r="O92" s="375"/>
      <c r="P92" s="375"/>
      <c r="Q92" s="375"/>
      <c r="R92" s="376"/>
      <c r="S92" s="365"/>
      <c r="T92" s="366"/>
      <c r="U92" s="366"/>
      <c r="V92" s="366"/>
      <c r="W92" s="366"/>
      <c r="X92" s="366"/>
      <c r="Y92" s="134"/>
      <c r="Z92" s="352" t="s">
        <v>438</v>
      </c>
      <c r="AA92" s="353"/>
      <c r="AB92" s="353"/>
      <c r="AC92" s="353"/>
      <c r="AD92" s="353"/>
      <c r="AE92" s="341" t="str">
        <f>IF(AE94="","",INDEX(リスト!$I$6:$K$100,MATCH(AE94,リスト!$K$6:$K$100,0),1))</f>
        <v/>
      </c>
      <c r="AF92" s="341"/>
      <c r="AG92" s="341"/>
      <c r="AH92" s="341"/>
      <c r="AI92" s="341"/>
      <c r="AJ92" s="342"/>
    </row>
    <row r="93" spans="1:36" ht="14.1" customHeight="1">
      <c r="A93" s="160"/>
      <c r="B93" s="156"/>
      <c r="C93" s="357"/>
      <c r="D93" s="358"/>
      <c r="E93" s="358"/>
      <c r="F93" s="358"/>
      <c r="G93" s="358"/>
      <c r="H93" s="359"/>
      <c r="I93" s="369"/>
      <c r="J93" s="370"/>
      <c r="K93" s="370"/>
      <c r="L93" s="370"/>
      <c r="M93" s="370"/>
      <c r="N93" s="370"/>
      <c r="O93" s="370"/>
      <c r="P93" s="370"/>
      <c r="Q93" s="370"/>
      <c r="R93" s="371"/>
      <c r="S93" s="367"/>
      <c r="T93" s="368"/>
      <c r="U93" s="368"/>
      <c r="V93" s="368"/>
      <c r="W93" s="368"/>
      <c r="X93" s="368"/>
      <c r="Y93" s="64" t="s">
        <v>440</v>
      </c>
      <c r="Z93" s="339"/>
      <c r="AA93" s="340"/>
      <c r="AB93" s="340"/>
      <c r="AC93" s="340"/>
      <c r="AD93" s="340"/>
      <c r="AE93" s="343"/>
      <c r="AF93" s="343"/>
      <c r="AG93" s="343"/>
      <c r="AH93" s="343"/>
      <c r="AI93" s="343"/>
      <c r="AJ93" s="344"/>
    </row>
    <row r="94" spans="1:36" ht="14.1" customHeight="1">
      <c r="A94" s="160"/>
      <c r="B94" s="156"/>
      <c r="C94" s="357"/>
      <c r="D94" s="358"/>
      <c r="E94" s="358"/>
      <c r="F94" s="358"/>
      <c r="G94" s="358"/>
      <c r="H94" s="359"/>
      <c r="I94" s="369"/>
      <c r="J94" s="370"/>
      <c r="K94" s="370"/>
      <c r="L94" s="370"/>
      <c r="M94" s="370"/>
      <c r="N94" s="370"/>
      <c r="O94" s="370"/>
      <c r="P94" s="370"/>
      <c r="Q94" s="370"/>
      <c r="R94" s="371"/>
      <c r="S94" s="365"/>
      <c r="T94" s="366"/>
      <c r="U94" s="366"/>
      <c r="V94" s="366"/>
      <c r="W94" s="366"/>
      <c r="X94" s="366"/>
      <c r="Y94" s="134"/>
      <c r="Z94" s="339" t="s">
        <v>439</v>
      </c>
      <c r="AA94" s="340"/>
      <c r="AB94" s="340"/>
      <c r="AC94" s="340"/>
      <c r="AD94" s="340"/>
      <c r="AE94" s="347"/>
      <c r="AF94" s="347"/>
      <c r="AG94" s="347"/>
      <c r="AH94" s="347"/>
      <c r="AI94" s="347"/>
      <c r="AJ94" s="348"/>
    </row>
    <row r="95" spans="1:36" ht="14.1" customHeight="1">
      <c r="A95" s="147"/>
      <c r="B95" s="159"/>
      <c r="C95" s="360"/>
      <c r="D95" s="361"/>
      <c r="E95" s="361"/>
      <c r="F95" s="361"/>
      <c r="G95" s="361"/>
      <c r="H95" s="362"/>
      <c r="I95" s="372"/>
      <c r="J95" s="373"/>
      <c r="K95" s="373"/>
      <c r="L95" s="373"/>
      <c r="M95" s="373"/>
      <c r="N95" s="373"/>
      <c r="O95" s="373"/>
      <c r="P95" s="373"/>
      <c r="Q95" s="373"/>
      <c r="R95" s="374"/>
      <c r="S95" s="367"/>
      <c r="T95" s="368"/>
      <c r="U95" s="368"/>
      <c r="V95" s="368"/>
      <c r="W95" s="368"/>
      <c r="X95" s="368"/>
      <c r="Y95" s="124" t="s">
        <v>425</v>
      </c>
      <c r="Z95" s="345"/>
      <c r="AA95" s="346"/>
      <c r="AB95" s="346"/>
      <c r="AC95" s="346"/>
      <c r="AD95" s="346"/>
      <c r="AE95" s="349"/>
      <c r="AF95" s="349"/>
      <c r="AG95" s="349"/>
      <c r="AH95" s="349"/>
      <c r="AI95" s="349"/>
      <c r="AJ95" s="350"/>
    </row>
    <row r="96" spans="1:36" ht="14.1" customHeight="1">
      <c r="A96" s="334" t="s">
        <v>508</v>
      </c>
      <c r="B96" s="335"/>
      <c r="C96" s="354"/>
      <c r="D96" s="355"/>
      <c r="E96" s="355"/>
      <c r="F96" s="355"/>
      <c r="G96" s="355"/>
      <c r="H96" s="356"/>
      <c r="I96" s="203" t="s">
        <v>13</v>
      </c>
      <c r="J96" s="375"/>
      <c r="K96" s="375"/>
      <c r="L96" s="375"/>
      <c r="M96" s="375"/>
      <c r="N96" s="375"/>
      <c r="O96" s="375"/>
      <c r="P96" s="375"/>
      <c r="Q96" s="375"/>
      <c r="R96" s="376"/>
      <c r="S96" s="365"/>
      <c r="T96" s="366"/>
      <c r="U96" s="366"/>
      <c r="V96" s="366"/>
      <c r="W96" s="366"/>
      <c r="X96" s="366"/>
      <c r="Y96" s="64"/>
      <c r="Z96" s="352" t="s">
        <v>438</v>
      </c>
      <c r="AA96" s="353"/>
      <c r="AB96" s="353"/>
      <c r="AC96" s="353"/>
      <c r="AD96" s="353"/>
      <c r="AE96" s="341" t="str">
        <f>IF(AE98="","",INDEX(リスト!$I$6:$K$100,MATCH(AE98,リスト!$K$6:$K$100,0),1))</f>
        <v/>
      </c>
      <c r="AF96" s="341"/>
      <c r="AG96" s="341"/>
      <c r="AH96" s="341"/>
      <c r="AI96" s="341"/>
      <c r="AJ96" s="342"/>
    </row>
    <row r="97" spans="1:36" ht="14.1" customHeight="1">
      <c r="A97" s="160"/>
      <c r="B97" s="156"/>
      <c r="C97" s="357"/>
      <c r="D97" s="358"/>
      <c r="E97" s="358"/>
      <c r="F97" s="358"/>
      <c r="G97" s="358"/>
      <c r="H97" s="359"/>
      <c r="I97" s="369"/>
      <c r="J97" s="370"/>
      <c r="K97" s="370"/>
      <c r="L97" s="370"/>
      <c r="M97" s="370"/>
      <c r="N97" s="370"/>
      <c r="O97" s="370"/>
      <c r="P97" s="370"/>
      <c r="Q97" s="370"/>
      <c r="R97" s="371"/>
      <c r="S97" s="367"/>
      <c r="T97" s="368"/>
      <c r="U97" s="368"/>
      <c r="V97" s="368"/>
      <c r="W97" s="368"/>
      <c r="X97" s="368"/>
      <c r="Y97" s="64" t="s">
        <v>440</v>
      </c>
      <c r="Z97" s="339"/>
      <c r="AA97" s="340"/>
      <c r="AB97" s="340"/>
      <c r="AC97" s="340"/>
      <c r="AD97" s="340"/>
      <c r="AE97" s="343"/>
      <c r="AF97" s="343"/>
      <c r="AG97" s="343"/>
      <c r="AH97" s="343"/>
      <c r="AI97" s="343"/>
      <c r="AJ97" s="344"/>
    </row>
    <row r="98" spans="1:36" ht="14.1" customHeight="1">
      <c r="A98" s="160"/>
      <c r="B98" s="156"/>
      <c r="C98" s="357"/>
      <c r="D98" s="358"/>
      <c r="E98" s="358"/>
      <c r="F98" s="358"/>
      <c r="G98" s="358"/>
      <c r="H98" s="359"/>
      <c r="I98" s="369"/>
      <c r="J98" s="370"/>
      <c r="K98" s="370"/>
      <c r="L98" s="370"/>
      <c r="M98" s="370"/>
      <c r="N98" s="370"/>
      <c r="O98" s="370"/>
      <c r="P98" s="370"/>
      <c r="Q98" s="370"/>
      <c r="R98" s="371"/>
      <c r="S98" s="365"/>
      <c r="T98" s="366"/>
      <c r="U98" s="366"/>
      <c r="V98" s="366"/>
      <c r="W98" s="366"/>
      <c r="X98" s="366"/>
      <c r="Y98" s="134"/>
      <c r="Z98" s="339" t="s">
        <v>439</v>
      </c>
      <c r="AA98" s="340"/>
      <c r="AB98" s="340"/>
      <c r="AC98" s="340"/>
      <c r="AD98" s="340"/>
      <c r="AE98" s="347"/>
      <c r="AF98" s="347"/>
      <c r="AG98" s="347"/>
      <c r="AH98" s="347"/>
      <c r="AI98" s="347"/>
      <c r="AJ98" s="348"/>
    </row>
    <row r="99" spans="1:36" ht="14.1" customHeight="1">
      <c r="A99" s="147"/>
      <c r="B99" s="159"/>
      <c r="C99" s="360"/>
      <c r="D99" s="361"/>
      <c r="E99" s="361"/>
      <c r="F99" s="361"/>
      <c r="G99" s="361"/>
      <c r="H99" s="362"/>
      <c r="I99" s="372"/>
      <c r="J99" s="373"/>
      <c r="K99" s="373"/>
      <c r="L99" s="373"/>
      <c r="M99" s="373"/>
      <c r="N99" s="373"/>
      <c r="O99" s="373"/>
      <c r="P99" s="373"/>
      <c r="Q99" s="373"/>
      <c r="R99" s="374"/>
      <c r="S99" s="367"/>
      <c r="T99" s="368"/>
      <c r="U99" s="368"/>
      <c r="V99" s="368"/>
      <c r="W99" s="368"/>
      <c r="X99" s="368"/>
      <c r="Y99" s="124" t="s">
        <v>425</v>
      </c>
      <c r="Z99" s="345"/>
      <c r="AA99" s="346"/>
      <c r="AB99" s="346"/>
      <c r="AC99" s="346"/>
      <c r="AD99" s="346"/>
      <c r="AE99" s="349"/>
      <c r="AF99" s="349"/>
      <c r="AG99" s="349"/>
      <c r="AH99" s="349"/>
      <c r="AI99" s="349"/>
      <c r="AJ99" s="350"/>
    </row>
    <row r="100" spans="1:36" ht="14.1" customHeight="1">
      <c r="A100" s="334" t="s">
        <v>509</v>
      </c>
      <c r="B100" s="335"/>
      <c r="C100" s="354"/>
      <c r="D100" s="355"/>
      <c r="E100" s="355"/>
      <c r="F100" s="355"/>
      <c r="G100" s="355"/>
      <c r="H100" s="356"/>
      <c r="I100" s="203" t="s">
        <v>13</v>
      </c>
      <c r="J100" s="375"/>
      <c r="K100" s="375"/>
      <c r="L100" s="375"/>
      <c r="M100" s="375"/>
      <c r="N100" s="375"/>
      <c r="O100" s="375"/>
      <c r="P100" s="375"/>
      <c r="Q100" s="375"/>
      <c r="R100" s="376"/>
      <c r="S100" s="392"/>
      <c r="T100" s="393"/>
      <c r="U100" s="393"/>
      <c r="V100" s="393"/>
      <c r="W100" s="393"/>
      <c r="X100" s="393"/>
      <c r="Y100" s="64"/>
      <c r="Z100" s="352" t="s">
        <v>438</v>
      </c>
      <c r="AA100" s="353"/>
      <c r="AB100" s="353"/>
      <c r="AC100" s="353"/>
      <c r="AD100" s="353"/>
      <c r="AE100" s="341" t="str">
        <f>IF(AE102="","",INDEX(リスト!$I$6:$K$100,MATCH(AE102,リスト!$K$6:$K$100,0),1))</f>
        <v/>
      </c>
      <c r="AF100" s="341"/>
      <c r="AG100" s="341"/>
      <c r="AH100" s="341"/>
      <c r="AI100" s="341"/>
      <c r="AJ100" s="342"/>
    </row>
    <row r="101" spans="1:36" ht="14.1" customHeight="1">
      <c r="A101" s="160"/>
      <c r="B101" s="156"/>
      <c r="C101" s="357"/>
      <c r="D101" s="358"/>
      <c r="E101" s="358"/>
      <c r="F101" s="358"/>
      <c r="G101" s="358"/>
      <c r="H101" s="359"/>
      <c r="I101" s="369"/>
      <c r="J101" s="370"/>
      <c r="K101" s="370"/>
      <c r="L101" s="370"/>
      <c r="M101" s="370"/>
      <c r="N101" s="370"/>
      <c r="O101" s="370"/>
      <c r="P101" s="370"/>
      <c r="Q101" s="370"/>
      <c r="R101" s="371"/>
      <c r="S101" s="367"/>
      <c r="T101" s="368"/>
      <c r="U101" s="368"/>
      <c r="V101" s="368"/>
      <c r="W101" s="368"/>
      <c r="X101" s="368"/>
      <c r="Y101" s="124" t="s">
        <v>440</v>
      </c>
      <c r="Z101" s="339"/>
      <c r="AA101" s="340"/>
      <c r="AB101" s="340"/>
      <c r="AC101" s="340"/>
      <c r="AD101" s="340"/>
      <c r="AE101" s="343"/>
      <c r="AF101" s="343"/>
      <c r="AG101" s="343"/>
      <c r="AH101" s="343"/>
      <c r="AI101" s="343"/>
      <c r="AJ101" s="344"/>
    </row>
    <row r="102" spans="1:36" ht="14.1" customHeight="1">
      <c r="A102" s="160"/>
      <c r="B102" s="156"/>
      <c r="C102" s="357"/>
      <c r="D102" s="358"/>
      <c r="E102" s="358"/>
      <c r="F102" s="358"/>
      <c r="G102" s="358"/>
      <c r="H102" s="359"/>
      <c r="I102" s="369"/>
      <c r="J102" s="370"/>
      <c r="K102" s="370"/>
      <c r="L102" s="370"/>
      <c r="M102" s="370"/>
      <c r="N102" s="370"/>
      <c r="O102" s="370"/>
      <c r="P102" s="370"/>
      <c r="Q102" s="370"/>
      <c r="R102" s="371"/>
      <c r="S102" s="365"/>
      <c r="T102" s="366"/>
      <c r="U102" s="366"/>
      <c r="V102" s="366"/>
      <c r="W102" s="366"/>
      <c r="X102" s="366"/>
      <c r="Y102" s="64"/>
      <c r="Z102" s="339" t="s">
        <v>439</v>
      </c>
      <c r="AA102" s="340"/>
      <c r="AB102" s="340"/>
      <c r="AC102" s="340"/>
      <c r="AD102" s="340"/>
      <c r="AE102" s="347"/>
      <c r="AF102" s="347"/>
      <c r="AG102" s="347"/>
      <c r="AH102" s="347"/>
      <c r="AI102" s="347"/>
      <c r="AJ102" s="348"/>
    </row>
    <row r="103" spans="1:36" ht="14.1" customHeight="1">
      <c r="A103" s="147"/>
      <c r="B103" s="159"/>
      <c r="C103" s="360"/>
      <c r="D103" s="361"/>
      <c r="E103" s="361"/>
      <c r="F103" s="361"/>
      <c r="G103" s="361"/>
      <c r="H103" s="362"/>
      <c r="I103" s="372"/>
      <c r="J103" s="373"/>
      <c r="K103" s="373"/>
      <c r="L103" s="373"/>
      <c r="M103" s="373"/>
      <c r="N103" s="373"/>
      <c r="O103" s="373"/>
      <c r="P103" s="373"/>
      <c r="Q103" s="373"/>
      <c r="R103" s="374"/>
      <c r="S103" s="367"/>
      <c r="T103" s="368"/>
      <c r="U103" s="368"/>
      <c r="V103" s="368"/>
      <c r="W103" s="368"/>
      <c r="X103" s="368"/>
      <c r="Y103" s="64" t="s">
        <v>425</v>
      </c>
      <c r="Z103" s="345"/>
      <c r="AA103" s="346"/>
      <c r="AB103" s="346"/>
      <c r="AC103" s="346"/>
      <c r="AD103" s="346"/>
      <c r="AE103" s="349"/>
      <c r="AF103" s="349"/>
      <c r="AG103" s="349"/>
      <c r="AH103" s="349"/>
      <c r="AI103" s="349"/>
      <c r="AJ103" s="350"/>
    </row>
    <row r="104" spans="1:36" ht="14.1" customHeight="1">
      <c r="A104" s="334" t="s">
        <v>510</v>
      </c>
      <c r="B104" s="335"/>
      <c r="C104" s="354"/>
      <c r="D104" s="355"/>
      <c r="E104" s="355"/>
      <c r="F104" s="355"/>
      <c r="G104" s="355"/>
      <c r="H104" s="356"/>
      <c r="I104" s="203" t="s">
        <v>13</v>
      </c>
      <c r="J104" s="375"/>
      <c r="K104" s="375"/>
      <c r="L104" s="375"/>
      <c r="M104" s="375"/>
      <c r="N104" s="375"/>
      <c r="O104" s="375"/>
      <c r="P104" s="375"/>
      <c r="Q104" s="375"/>
      <c r="R104" s="376"/>
      <c r="S104" s="365"/>
      <c r="T104" s="366"/>
      <c r="U104" s="366"/>
      <c r="V104" s="366"/>
      <c r="W104" s="366"/>
      <c r="X104" s="366"/>
      <c r="Y104" s="134"/>
      <c r="Z104" s="352" t="s">
        <v>438</v>
      </c>
      <c r="AA104" s="353"/>
      <c r="AB104" s="353"/>
      <c r="AC104" s="353"/>
      <c r="AD104" s="353"/>
      <c r="AE104" s="341" t="str">
        <f>IF(AE106="","",INDEX(リスト!$I$6:$K$100,MATCH(AE106,リスト!$K$6:$K$100,0),1))</f>
        <v/>
      </c>
      <c r="AF104" s="341"/>
      <c r="AG104" s="341"/>
      <c r="AH104" s="341"/>
      <c r="AI104" s="341"/>
      <c r="AJ104" s="342"/>
    </row>
    <row r="105" spans="1:36" ht="14.1" customHeight="1">
      <c r="A105" s="160"/>
      <c r="B105" s="156"/>
      <c r="C105" s="357"/>
      <c r="D105" s="358"/>
      <c r="E105" s="358"/>
      <c r="F105" s="358"/>
      <c r="G105" s="358"/>
      <c r="H105" s="359"/>
      <c r="I105" s="369"/>
      <c r="J105" s="370"/>
      <c r="K105" s="370"/>
      <c r="L105" s="370"/>
      <c r="M105" s="370"/>
      <c r="N105" s="370"/>
      <c r="O105" s="370"/>
      <c r="P105" s="370"/>
      <c r="Q105" s="370"/>
      <c r="R105" s="371"/>
      <c r="S105" s="367"/>
      <c r="T105" s="368"/>
      <c r="U105" s="368"/>
      <c r="V105" s="368"/>
      <c r="W105" s="368"/>
      <c r="X105" s="368"/>
      <c r="Y105" s="124" t="s">
        <v>440</v>
      </c>
      <c r="Z105" s="339"/>
      <c r="AA105" s="340"/>
      <c r="AB105" s="340"/>
      <c r="AC105" s="340"/>
      <c r="AD105" s="340"/>
      <c r="AE105" s="343"/>
      <c r="AF105" s="343"/>
      <c r="AG105" s="343"/>
      <c r="AH105" s="343"/>
      <c r="AI105" s="343"/>
      <c r="AJ105" s="344"/>
    </row>
    <row r="106" spans="1:36" ht="14.1" customHeight="1">
      <c r="A106" s="160"/>
      <c r="B106" s="156"/>
      <c r="C106" s="357"/>
      <c r="D106" s="358"/>
      <c r="E106" s="358"/>
      <c r="F106" s="358"/>
      <c r="G106" s="358"/>
      <c r="H106" s="359"/>
      <c r="I106" s="369"/>
      <c r="J106" s="370"/>
      <c r="K106" s="370"/>
      <c r="L106" s="370"/>
      <c r="M106" s="370"/>
      <c r="N106" s="370"/>
      <c r="O106" s="370"/>
      <c r="P106" s="370"/>
      <c r="Q106" s="370"/>
      <c r="R106" s="371"/>
      <c r="S106" s="365"/>
      <c r="T106" s="366"/>
      <c r="U106" s="366"/>
      <c r="V106" s="366"/>
      <c r="W106" s="366"/>
      <c r="X106" s="366"/>
      <c r="Y106" s="64"/>
      <c r="Z106" s="339" t="s">
        <v>439</v>
      </c>
      <c r="AA106" s="340"/>
      <c r="AB106" s="340"/>
      <c r="AC106" s="340"/>
      <c r="AD106" s="340"/>
      <c r="AE106" s="347"/>
      <c r="AF106" s="347"/>
      <c r="AG106" s="347"/>
      <c r="AH106" s="347"/>
      <c r="AI106" s="347"/>
      <c r="AJ106" s="348"/>
    </row>
    <row r="107" spans="1:36" ht="14.1" customHeight="1">
      <c r="A107" s="147"/>
      <c r="B107" s="159"/>
      <c r="C107" s="360"/>
      <c r="D107" s="361"/>
      <c r="E107" s="361"/>
      <c r="F107" s="361"/>
      <c r="G107" s="361"/>
      <c r="H107" s="362"/>
      <c r="I107" s="372"/>
      <c r="J107" s="373"/>
      <c r="K107" s="373"/>
      <c r="L107" s="373"/>
      <c r="M107" s="373"/>
      <c r="N107" s="373"/>
      <c r="O107" s="373"/>
      <c r="P107" s="373"/>
      <c r="Q107" s="373"/>
      <c r="R107" s="374"/>
      <c r="S107" s="367"/>
      <c r="T107" s="368"/>
      <c r="U107" s="368"/>
      <c r="V107" s="368"/>
      <c r="W107" s="368"/>
      <c r="X107" s="368"/>
      <c r="Y107" s="123" t="s">
        <v>425</v>
      </c>
      <c r="Z107" s="345"/>
      <c r="AA107" s="346"/>
      <c r="AB107" s="346"/>
      <c r="AC107" s="346"/>
      <c r="AD107" s="346"/>
      <c r="AE107" s="349"/>
      <c r="AF107" s="349"/>
      <c r="AG107" s="349"/>
      <c r="AH107" s="349"/>
      <c r="AI107" s="349"/>
      <c r="AJ107" s="350"/>
    </row>
    <row r="108" spans="1:36" ht="14.1" customHeight="1">
      <c r="A108" s="334" t="s">
        <v>511</v>
      </c>
      <c r="B108" s="335"/>
      <c r="C108" s="354"/>
      <c r="D108" s="355"/>
      <c r="E108" s="355"/>
      <c r="F108" s="355"/>
      <c r="G108" s="355"/>
      <c r="H108" s="356"/>
      <c r="I108" s="215" t="s">
        <v>13</v>
      </c>
      <c r="J108" s="394"/>
      <c r="K108" s="394"/>
      <c r="L108" s="394"/>
      <c r="M108" s="394"/>
      <c r="N108" s="394"/>
      <c r="O108" s="394"/>
      <c r="P108" s="394"/>
      <c r="Q108" s="394"/>
      <c r="R108" s="395"/>
      <c r="S108" s="392"/>
      <c r="T108" s="393"/>
      <c r="U108" s="393"/>
      <c r="V108" s="393"/>
      <c r="W108" s="393"/>
      <c r="X108" s="393"/>
      <c r="Y108" s="64"/>
      <c r="Z108" s="339" t="s">
        <v>438</v>
      </c>
      <c r="AA108" s="340"/>
      <c r="AB108" s="340"/>
      <c r="AC108" s="340"/>
      <c r="AD108" s="340"/>
      <c r="AE108" s="341" t="str">
        <f>IF(AE110="","",INDEX(リスト!$I$6:$K$100,MATCH(AE110,リスト!$K$6:$K$100,0),1))</f>
        <v/>
      </c>
      <c r="AF108" s="341"/>
      <c r="AG108" s="341"/>
      <c r="AH108" s="341"/>
      <c r="AI108" s="341"/>
      <c r="AJ108" s="342"/>
    </row>
    <row r="109" spans="1:36" ht="14.1" customHeight="1">
      <c r="A109" s="160"/>
      <c r="B109" s="156"/>
      <c r="C109" s="357"/>
      <c r="D109" s="358"/>
      <c r="E109" s="358"/>
      <c r="F109" s="358"/>
      <c r="G109" s="358"/>
      <c r="H109" s="359"/>
      <c r="I109" s="369"/>
      <c r="J109" s="370"/>
      <c r="K109" s="370"/>
      <c r="L109" s="370"/>
      <c r="M109" s="370"/>
      <c r="N109" s="370"/>
      <c r="O109" s="370"/>
      <c r="P109" s="370"/>
      <c r="Q109" s="370"/>
      <c r="R109" s="371"/>
      <c r="S109" s="367"/>
      <c r="T109" s="368"/>
      <c r="U109" s="368"/>
      <c r="V109" s="368"/>
      <c r="W109" s="368"/>
      <c r="X109" s="368"/>
      <c r="Y109" s="64" t="s">
        <v>440</v>
      </c>
      <c r="Z109" s="339"/>
      <c r="AA109" s="340"/>
      <c r="AB109" s="340"/>
      <c r="AC109" s="340"/>
      <c r="AD109" s="340"/>
      <c r="AE109" s="343"/>
      <c r="AF109" s="343"/>
      <c r="AG109" s="343"/>
      <c r="AH109" s="343"/>
      <c r="AI109" s="343"/>
      <c r="AJ109" s="344"/>
    </row>
    <row r="110" spans="1:36" ht="14.1" customHeight="1">
      <c r="A110" s="160"/>
      <c r="B110" s="156"/>
      <c r="C110" s="357"/>
      <c r="D110" s="358"/>
      <c r="E110" s="358"/>
      <c r="F110" s="358"/>
      <c r="G110" s="358"/>
      <c r="H110" s="359"/>
      <c r="I110" s="369"/>
      <c r="J110" s="370"/>
      <c r="K110" s="370"/>
      <c r="L110" s="370"/>
      <c r="M110" s="370"/>
      <c r="N110" s="370"/>
      <c r="O110" s="370"/>
      <c r="P110" s="370"/>
      <c r="Q110" s="370"/>
      <c r="R110" s="371"/>
      <c r="S110" s="365"/>
      <c r="T110" s="366"/>
      <c r="U110" s="366"/>
      <c r="V110" s="366"/>
      <c r="W110" s="366"/>
      <c r="X110" s="366"/>
      <c r="Y110" s="134"/>
      <c r="Z110" s="339" t="s">
        <v>439</v>
      </c>
      <c r="AA110" s="340"/>
      <c r="AB110" s="340"/>
      <c r="AC110" s="340"/>
      <c r="AD110" s="340"/>
      <c r="AE110" s="347"/>
      <c r="AF110" s="347"/>
      <c r="AG110" s="347"/>
      <c r="AH110" s="347"/>
      <c r="AI110" s="347"/>
      <c r="AJ110" s="348"/>
    </row>
    <row r="111" spans="1:36" ht="14.1" customHeight="1">
      <c r="A111" s="147"/>
      <c r="B111" s="159"/>
      <c r="C111" s="360"/>
      <c r="D111" s="361"/>
      <c r="E111" s="361"/>
      <c r="F111" s="361"/>
      <c r="G111" s="361"/>
      <c r="H111" s="362"/>
      <c r="I111" s="372"/>
      <c r="J111" s="373"/>
      <c r="K111" s="373"/>
      <c r="L111" s="373"/>
      <c r="M111" s="373"/>
      <c r="N111" s="373"/>
      <c r="O111" s="373"/>
      <c r="P111" s="373"/>
      <c r="Q111" s="373"/>
      <c r="R111" s="374"/>
      <c r="S111" s="367"/>
      <c r="T111" s="368"/>
      <c r="U111" s="368"/>
      <c r="V111" s="368"/>
      <c r="W111" s="368"/>
      <c r="X111" s="368"/>
      <c r="Y111" s="123" t="s">
        <v>425</v>
      </c>
      <c r="Z111" s="345"/>
      <c r="AA111" s="346"/>
      <c r="AB111" s="346"/>
      <c r="AC111" s="346"/>
      <c r="AD111" s="346"/>
      <c r="AE111" s="349"/>
      <c r="AF111" s="349"/>
      <c r="AG111" s="349"/>
      <c r="AH111" s="349"/>
      <c r="AI111" s="349"/>
      <c r="AJ111" s="350"/>
    </row>
    <row r="112" spans="1:36" ht="14.1" customHeight="1">
      <c r="A112" s="155"/>
      <c r="B112" s="15"/>
      <c r="C112" s="64"/>
      <c r="D112" s="155"/>
      <c r="E112" s="155"/>
      <c r="F112" s="155"/>
      <c r="G112" s="155"/>
      <c r="H112" s="155"/>
      <c r="I112" s="155"/>
      <c r="J112" s="155"/>
      <c r="K112" s="155"/>
      <c r="L112" s="155"/>
      <c r="M112" s="64"/>
      <c r="N112" s="64"/>
      <c r="O112" s="64"/>
      <c r="P112" s="64"/>
    </row>
    <row r="113" spans="1:30" ht="14.1" customHeight="1">
      <c r="A113" s="64"/>
      <c r="B113" s="15"/>
      <c r="C113" s="164"/>
      <c r="D113" s="164"/>
      <c r="E113" s="164"/>
      <c r="F113" s="164"/>
      <c r="G113" s="164"/>
      <c r="H113" s="164"/>
      <c r="I113" s="164"/>
      <c r="J113" s="164"/>
      <c r="K113" s="164"/>
      <c r="L113" s="164"/>
      <c r="M113" s="64"/>
      <c r="N113" s="64"/>
      <c r="O113" s="64"/>
      <c r="P113" s="64"/>
    </row>
    <row r="114" spans="1:30" ht="14.1" customHeight="1">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row>
  </sheetData>
  <sheetProtection algorithmName="SHA-512" hashValue="2qhShvC4lWm8WeGeiqCV2CyDgHxL0cMqSksZuFVPdDdPysQSTWgV0fAzb7mVqN8nCcpMsxuciF+qY7P2H9/eCA==" saltValue="wZRkGIwWITqmLkycx0hUXg==" spinCount="100000" sheet="1" formatCells="0" selectLockedCells="1"/>
  <mergeCells count="177">
    <mergeCell ref="AA39:AH39"/>
    <mergeCell ref="AA40:AH40"/>
    <mergeCell ref="AA41:AH41"/>
    <mergeCell ref="A3:AJ3"/>
    <mergeCell ref="B38:H38"/>
    <mergeCell ref="B19:I36"/>
    <mergeCell ref="J19:O36"/>
    <mergeCell ref="B18:I18"/>
    <mergeCell ref="AA38:AH38"/>
    <mergeCell ref="B14:AI16"/>
    <mergeCell ref="P8:AC8"/>
    <mergeCell ref="Z7:AA7"/>
    <mergeCell ref="AC7:AD7"/>
    <mergeCell ref="J18:O18"/>
    <mergeCell ref="P10:S10"/>
    <mergeCell ref="AC10:AF10"/>
    <mergeCell ref="Y10:AA10"/>
    <mergeCell ref="P11:AI11"/>
    <mergeCell ref="P12:AI12"/>
    <mergeCell ref="P18:Z18"/>
    <mergeCell ref="AB18:AG18"/>
    <mergeCell ref="AD8:AI8"/>
    <mergeCell ref="Q7:V7"/>
    <mergeCell ref="P19:AI36"/>
    <mergeCell ref="I38:N38"/>
    <mergeCell ref="P38:Z38"/>
    <mergeCell ref="B55:O55"/>
    <mergeCell ref="P48:AH48"/>
    <mergeCell ref="P49:AH49"/>
    <mergeCell ref="P51:AH51"/>
    <mergeCell ref="P52:AH52"/>
    <mergeCell ref="P54:AH56"/>
    <mergeCell ref="I39:N39"/>
    <mergeCell ref="I40:N40"/>
    <mergeCell ref="I41:N41"/>
    <mergeCell ref="I42:N42"/>
    <mergeCell ref="AA42:AH42"/>
    <mergeCell ref="AA43:AH43"/>
    <mergeCell ref="AA44:AH44"/>
    <mergeCell ref="P50:AI50"/>
    <mergeCell ref="I43:N43"/>
    <mergeCell ref="B39:H39"/>
    <mergeCell ref="B40:H40"/>
    <mergeCell ref="P39:Z39"/>
    <mergeCell ref="P53:AH53"/>
    <mergeCell ref="P40:Z40"/>
    <mergeCell ref="B41:H41"/>
    <mergeCell ref="B42:H42"/>
    <mergeCell ref="Z90:AD91"/>
    <mergeCell ref="AE90:AJ91"/>
    <mergeCell ref="Z86:AD87"/>
    <mergeCell ref="AE86:AJ87"/>
    <mergeCell ref="Z82:AD83"/>
    <mergeCell ref="AE82:AJ83"/>
    <mergeCell ref="Z92:AD93"/>
    <mergeCell ref="Z88:AD89"/>
    <mergeCell ref="AE88:AJ89"/>
    <mergeCell ref="P41:Z41"/>
    <mergeCell ref="P42:Z42"/>
    <mergeCell ref="P43:Z43"/>
    <mergeCell ref="P44:Z44"/>
    <mergeCell ref="I101:R103"/>
    <mergeCell ref="S100:X101"/>
    <mergeCell ref="Z100:AD101"/>
    <mergeCell ref="AE100:AJ101"/>
    <mergeCell ref="S98:X99"/>
    <mergeCell ref="I97:R99"/>
    <mergeCell ref="S96:X97"/>
    <mergeCell ref="Z96:AD97"/>
    <mergeCell ref="S92:X93"/>
    <mergeCell ref="S82:X83"/>
    <mergeCell ref="I81:R83"/>
    <mergeCell ref="S80:X81"/>
    <mergeCell ref="I61:R64"/>
    <mergeCell ref="S61:Y62"/>
    <mergeCell ref="S63:Y64"/>
    <mergeCell ref="Z61:AJ64"/>
    <mergeCell ref="AE96:AJ97"/>
    <mergeCell ref="Z94:AD95"/>
    <mergeCell ref="AE94:AJ95"/>
    <mergeCell ref="AE92:AJ93"/>
    <mergeCell ref="B43:H43"/>
    <mergeCell ref="B44:H44"/>
    <mergeCell ref="I44:N44"/>
    <mergeCell ref="Z106:AD107"/>
    <mergeCell ref="AE106:AJ107"/>
    <mergeCell ref="Z102:AD103"/>
    <mergeCell ref="AE102:AJ103"/>
    <mergeCell ref="Z98:AD99"/>
    <mergeCell ref="AE98:AJ99"/>
    <mergeCell ref="Z104:AD105"/>
    <mergeCell ref="AE104:AJ105"/>
    <mergeCell ref="S102:X103"/>
    <mergeCell ref="A80:B80"/>
    <mergeCell ref="A84:B84"/>
    <mergeCell ref="A88:B88"/>
    <mergeCell ref="A92:B92"/>
    <mergeCell ref="A96:B96"/>
    <mergeCell ref="S90:X91"/>
    <mergeCell ref="I89:R91"/>
    <mergeCell ref="S88:X89"/>
    <mergeCell ref="S78:X79"/>
    <mergeCell ref="S86:X87"/>
    <mergeCell ref="I85:R87"/>
    <mergeCell ref="S84:X85"/>
    <mergeCell ref="C100:H103"/>
    <mergeCell ref="C104:H107"/>
    <mergeCell ref="C108:H111"/>
    <mergeCell ref="S66:X67"/>
    <mergeCell ref="S65:X65"/>
    <mergeCell ref="S68:X69"/>
    <mergeCell ref="S70:X71"/>
    <mergeCell ref="I73:R75"/>
    <mergeCell ref="I77:R79"/>
    <mergeCell ref="C76:H79"/>
    <mergeCell ref="C80:H83"/>
    <mergeCell ref="J92:R92"/>
    <mergeCell ref="J96:R96"/>
    <mergeCell ref="J100:R100"/>
    <mergeCell ref="J104:R104"/>
    <mergeCell ref="J108:R108"/>
    <mergeCell ref="I69:R71"/>
    <mergeCell ref="C92:H95"/>
    <mergeCell ref="C96:H99"/>
    <mergeCell ref="S74:X75"/>
    <mergeCell ref="S76:X77"/>
    <mergeCell ref="I109:R111"/>
    <mergeCell ref="S108:X109"/>
    <mergeCell ref="S110:X111"/>
    <mergeCell ref="AE65:AJ65"/>
    <mergeCell ref="AE66:AJ66"/>
    <mergeCell ref="I66:R67"/>
    <mergeCell ref="C84:H87"/>
    <mergeCell ref="C88:H91"/>
    <mergeCell ref="J76:R76"/>
    <mergeCell ref="J80:R80"/>
    <mergeCell ref="J84:R84"/>
    <mergeCell ref="J88:R88"/>
    <mergeCell ref="Z84:AD85"/>
    <mergeCell ref="AE84:AJ85"/>
    <mergeCell ref="Z80:AD81"/>
    <mergeCell ref="AE80:AJ81"/>
    <mergeCell ref="Z78:AD79"/>
    <mergeCell ref="AE78:AJ79"/>
    <mergeCell ref="Z74:AD75"/>
    <mergeCell ref="AE74:AJ75"/>
    <mergeCell ref="Z70:AD71"/>
    <mergeCell ref="AE70:AJ71"/>
    <mergeCell ref="Z76:AD77"/>
    <mergeCell ref="AE76:AJ77"/>
    <mergeCell ref="S72:X73"/>
    <mergeCell ref="Z72:AD73"/>
    <mergeCell ref="AE72:AJ73"/>
    <mergeCell ref="A100:B100"/>
    <mergeCell ref="C61:H64"/>
    <mergeCell ref="A59:AJ60"/>
    <mergeCell ref="Z108:AD109"/>
    <mergeCell ref="AE108:AJ109"/>
    <mergeCell ref="Z110:AD111"/>
    <mergeCell ref="AE110:AJ111"/>
    <mergeCell ref="A65:B67"/>
    <mergeCell ref="Z68:AD69"/>
    <mergeCell ref="AE68:AJ69"/>
    <mergeCell ref="A108:B108"/>
    <mergeCell ref="A104:B104"/>
    <mergeCell ref="C68:H71"/>
    <mergeCell ref="C72:H75"/>
    <mergeCell ref="A68:B68"/>
    <mergeCell ref="A72:B72"/>
    <mergeCell ref="A76:B76"/>
    <mergeCell ref="S106:X107"/>
    <mergeCell ref="I105:R107"/>
    <mergeCell ref="S104:X105"/>
    <mergeCell ref="S94:X95"/>
    <mergeCell ref="I93:R95"/>
    <mergeCell ref="J68:R68"/>
    <mergeCell ref="J72:R72"/>
  </mergeCells>
  <phoneticPr fontId="3"/>
  <conditionalFormatting sqref="Z7 AC7 B14 B19 J19 I38:I44 P3 AA38:AA44 P8:P10 P14:P16 P18:P19">
    <cfRule type="cellIs" dxfId="26" priority="9" operator="equal">
      <formula>""</formula>
    </cfRule>
  </conditionalFormatting>
  <conditionalFormatting sqref="P11:P12">
    <cfRule type="expression" dxfId="25" priority="8">
      <formula>$AL$12=0</formula>
    </cfRule>
  </conditionalFormatting>
  <conditionalFormatting sqref="P51:P52">
    <cfRule type="cellIs" dxfId="24" priority="6" operator="equal">
      <formula>""</formula>
    </cfRule>
  </conditionalFormatting>
  <conditionalFormatting sqref="AB18:AG18">
    <cfRule type="expression" dxfId="23" priority="5">
      <formula>$AB$18=""</formula>
    </cfRule>
  </conditionalFormatting>
  <conditionalFormatting sqref="J68:R68 I69:R71 I73:R75 J72:R72 C68:H79 I77:R79 J76:R76 S68:X79">
    <cfRule type="cellIs" dxfId="22" priority="4" operator="equal">
      <formula>""</formula>
    </cfRule>
  </conditionalFormatting>
  <conditionalFormatting sqref="AE70:AJ71">
    <cfRule type="expression" dxfId="21" priority="3">
      <formula>$AE$70=""</formula>
    </cfRule>
  </conditionalFormatting>
  <conditionalFormatting sqref="AE74:AJ75">
    <cfRule type="expression" dxfId="20" priority="2">
      <formula>$AE$74=""</formula>
    </cfRule>
  </conditionalFormatting>
  <conditionalFormatting sqref="AE78:AJ79">
    <cfRule type="expression" dxfId="19" priority="1">
      <formula>$AE$78=""</formula>
    </cfRule>
  </conditionalFormatting>
  <printOptions horizontalCentered="1"/>
  <pageMargins left="0.70866141732283472" right="0.70866141732283472" top="0.74803149606299213" bottom="0.74803149606299213" header="0.31496062992125984" footer="0.31496062992125984"/>
  <pageSetup paperSize="9" scale="98" orientation="portrait" r:id="rId1"/>
  <headerFooter>
    <oddHeader>&amp;L(団体推進コース)</oddHeader>
  </headerFooter>
  <rowBreaks count="2" manualBreakCount="2">
    <brk id="46" max="16383" man="1"/>
    <brk id="5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196" r:id="rId4" name="Group Box 4">
              <controlPr defaultSize="0" autoFill="0" autoPict="0">
                <anchor moveWithCells="1">
                  <from>
                    <xdr:col>15</xdr:col>
                    <xdr:colOff>104775</xdr:colOff>
                    <xdr:row>51</xdr:row>
                    <xdr:rowOff>123825</xdr:rowOff>
                  </from>
                  <to>
                    <xdr:col>27</xdr:col>
                    <xdr:colOff>123825</xdr:colOff>
                    <xdr:row>53</xdr:row>
                    <xdr:rowOff>95250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リスト!$M$6:$M$17</xm:f>
          </x14:formula1>
          <xm:sqref>Z7:AA7</xm:sqref>
        </x14:dataValidation>
        <x14:dataValidation type="list" allowBlank="1" showInputMessage="1" showErrorMessage="1" xr:uid="{00000000-0002-0000-0100-000001000000}">
          <x14:formula1>
            <xm:f>リスト!$N$6:$N$36</xm:f>
          </x14:formula1>
          <xm:sqref>AC7:AD7</xm:sqref>
        </x14:dataValidation>
        <x14:dataValidation type="list" allowBlank="1" showInputMessage="1" showErrorMessage="1" xr:uid="{00000000-0002-0000-0100-000002000000}">
          <x14:formula1>
            <xm:f>リスト!$C$6:$C$7</xm:f>
          </x14:formula1>
          <xm:sqref>AB18:AG18</xm:sqref>
        </x14:dataValidation>
        <x14:dataValidation type="list" allowBlank="1" showInputMessage="1" showErrorMessage="1" xr:uid="{00000000-0002-0000-0100-000003000000}">
          <x14:formula1>
            <xm:f>リスト!$K$6:$K$100</xm:f>
          </x14:formula1>
          <xm:sqref>AE70:AJ71 AE74:AJ75 AE102:AJ103 AE78:AJ79 AE82:AJ83 AE86:AJ87 AE90:AJ91 AE94:AJ95 AE98:AJ99 AE106:AJ107 AE110:AJ111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57"/>
  <sheetViews>
    <sheetView showGridLines="0" view="pageBreakPreview" zoomScaleNormal="100" zoomScaleSheetLayoutView="100" workbookViewId="0"/>
  </sheetViews>
  <sheetFormatPr defaultColWidth="2.25" defaultRowHeight="14.1" customHeight="1"/>
  <cols>
    <col min="1" max="37" width="2.25" style="66"/>
    <col min="38" max="38" width="5.5" style="66" customWidth="1"/>
    <col min="39" max="16384" width="2.25" style="66"/>
  </cols>
  <sheetData>
    <row r="1" spans="1:38" ht="14.1" customHeight="1">
      <c r="A1" s="15"/>
      <c r="B1" s="146" t="s">
        <v>433</v>
      </c>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46"/>
    </row>
    <row r="2" spans="1:38" ht="14.1" customHeight="1">
      <c r="A2" s="337" t="s">
        <v>434</v>
      </c>
      <c r="B2" s="337"/>
      <c r="C2" s="337"/>
      <c r="D2" s="337"/>
      <c r="E2" s="337"/>
      <c r="F2" s="337"/>
      <c r="G2" s="337"/>
      <c r="H2" s="337"/>
      <c r="I2" s="337"/>
      <c r="J2" s="337"/>
      <c r="K2" s="337"/>
      <c r="L2" s="337"/>
      <c r="M2" s="337"/>
      <c r="N2" s="337"/>
      <c r="O2" s="337"/>
      <c r="P2" s="337"/>
      <c r="Q2" s="337"/>
      <c r="R2" s="337"/>
      <c r="S2" s="337"/>
      <c r="T2" s="337"/>
      <c r="U2" s="337"/>
      <c r="V2" s="337"/>
      <c r="W2" s="337"/>
      <c r="X2" s="337"/>
      <c r="Y2" s="337"/>
      <c r="Z2" s="337"/>
      <c r="AA2" s="337"/>
      <c r="AB2" s="337"/>
      <c r="AC2" s="337"/>
      <c r="AD2" s="337"/>
      <c r="AE2" s="337"/>
      <c r="AF2" s="337"/>
      <c r="AG2" s="337"/>
      <c r="AH2" s="337"/>
      <c r="AI2" s="337"/>
      <c r="AJ2" s="337"/>
      <c r="AK2" s="161"/>
      <c r="AL2" s="161"/>
    </row>
    <row r="3" spans="1:38" ht="14.1" customHeight="1">
      <c r="A3" s="338"/>
      <c r="B3" s="338"/>
      <c r="C3" s="338"/>
      <c r="D3" s="338"/>
      <c r="E3" s="338"/>
      <c r="F3" s="338"/>
      <c r="G3" s="338"/>
      <c r="H3" s="338"/>
      <c r="I3" s="338"/>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161"/>
      <c r="AL3" s="161"/>
    </row>
    <row r="4" spans="1:38" ht="14.1" customHeight="1">
      <c r="A4" s="162"/>
      <c r="B4" s="163"/>
      <c r="C4" s="336" t="s">
        <v>427</v>
      </c>
      <c r="D4" s="336"/>
      <c r="E4" s="336"/>
      <c r="F4" s="336"/>
      <c r="G4" s="336"/>
      <c r="H4" s="336"/>
      <c r="I4" s="407" t="s">
        <v>428</v>
      </c>
      <c r="J4" s="407"/>
      <c r="K4" s="407"/>
      <c r="L4" s="407"/>
      <c r="M4" s="407"/>
      <c r="N4" s="407"/>
      <c r="O4" s="407"/>
      <c r="P4" s="407"/>
      <c r="Q4" s="407"/>
      <c r="R4" s="407"/>
      <c r="S4" s="408" t="s">
        <v>500</v>
      </c>
      <c r="T4" s="408"/>
      <c r="U4" s="408"/>
      <c r="V4" s="408"/>
      <c r="W4" s="408"/>
      <c r="X4" s="408"/>
      <c r="Y4" s="408"/>
      <c r="Z4" s="408" t="s">
        <v>437</v>
      </c>
      <c r="AA4" s="408"/>
      <c r="AB4" s="408"/>
      <c r="AC4" s="408"/>
      <c r="AD4" s="408"/>
      <c r="AE4" s="408"/>
      <c r="AF4" s="408"/>
      <c r="AG4" s="408"/>
      <c r="AH4" s="408"/>
      <c r="AI4" s="408"/>
      <c r="AJ4" s="408"/>
    </row>
    <row r="5" spans="1:38" ht="14.1" customHeight="1">
      <c r="A5" s="139"/>
      <c r="B5" s="125"/>
      <c r="C5" s="336"/>
      <c r="D5" s="336"/>
      <c r="E5" s="336"/>
      <c r="F5" s="336"/>
      <c r="G5" s="336"/>
      <c r="H5" s="336"/>
      <c r="I5" s="407"/>
      <c r="J5" s="407"/>
      <c r="K5" s="407"/>
      <c r="L5" s="407"/>
      <c r="M5" s="407"/>
      <c r="N5" s="407"/>
      <c r="O5" s="407"/>
      <c r="P5" s="407"/>
      <c r="Q5" s="407"/>
      <c r="R5" s="407"/>
      <c r="S5" s="408"/>
      <c r="T5" s="408"/>
      <c r="U5" s="408"/>
      <c r="V5" s="408"/>
      <c r="W5" s="408"/>
      <c r="X5" s="408"/>
      <c r="Y5" s="408"/>
      <c r="Z5" s="408"/>
      <c r="AA5" s="408"/>
      <c r="AB5" s="408"/>
      <c r="AC5" s="408"/>
      <c r="AD5" s="408"/>
      <c r="AE5" s="408"/>
      <c r="AF5" s="408"/>
      <c r="AG5" s="408"/>
      <c r="AH5" s="408"/>
      <c r="AI5" s="408"/>
      <c r="AJ5" s="408"/>
    </row>
    <row r="6" spans="1:38" ht="14.1" customHeight="1">
      <c r="A6" s="139"/>
      <c r="B6" s="125"/>
      <c r="C6" s="336"/>
      <c r="D6" s="336"/>
      <c r="E6" s="336"/>
      <c r="F6" s="336"/>
      <c r="G6" s="336"/>
      <c r="H6" s="336"/>
      <c r="I6" s="407"/>
      <c r="J6" s="407"/>
      <c r="K6" s="407"/>
      <c r="L6" s="407"/>
      <c r="M6" s="407"/>
      <c r="N6" s="407"/>
      <c r="O6" s="407"/>
      <c r="P6" s="407"/>
      <c r="Q6" s="407"/>
      <c r="R6" s="407"/>
      <c r="S6" s="408" t="s">
        <v>436</v>
      </c>
      <c r="T6" s="408"/>
      <c r="U6" s="408"/>
      <c r="V6" s="408"/>
      <c r="W6" s="408"/>
      <c r="X6" s="408"/>
      <c r="Y6" s="408"/>
      <c r="Z6" s="408"/>
      <c r="AA6" s="408"/>
      <c r="AB6" s="408"/>
      <c r="AC6" s="408"/>
      <c r="AD6" s="408"/>
      <c r="AE6" s="408"/>
      <c r="AF6" s="408"/>
      <c r="AG6" s="408"/>
      <c r="AH6" s="408"/>
      <c r="AI6" s="408"/>
      <c r="AJ6" s="408"/>
    </row>
    <row r="7" spans="1:38" ht="14.1" customHeight="1">
      <c r="A7" s="147"/>
      <c r="B7" s="148"/>
      <c r="C7" s="336"/>
      <c r="D7" s="336"/>
      <c r="E7" s="336"/>
      <c r="F7" s="336"/>
      <c r="G7" s="336"/>
      <c r="H7" s="336"/>
      <c r="I7" s="407"/>
      <c r="J7" s="407"/>
      <c r="K7" s="407"/>
      <c r="L7" s="407"/>
      <c r="M7" s="407"/>
      <c r="N7" s="407"/>
      <c r="O7" s="407"/>
      <c r="P7" s="407"/>
      <c r="Q7" s="407"/>
      <c r="R7" s="407"/>
      <c r="S7" s="408"/>
      <c r="T7" s="408"/>
      <c r="U7" s="408"/>
      <c r="V7" s="408"/>
      <c r="W7" s="408"/>
      <c r="X7" s="408"/>
      <c r="Y7" s="408"/>
      <c r="Z7" s="408"/>
      <c r="AA7" s="408"/>
      <c r="AB7" s="408"/>
      <c r="AC7" s="408"/>
      <c r="AD7" s="408"/>
      <c r="AE7" s="408"/>
      <c r="AF7" s="408"/>
      <c r="AG7" s="408"/>
      <c r="AH7" s="408"/>
      <c r="AI7" s="408"/>
      <c r="AJ7" s="408"/>
    </row>
    <row r="8" spans="1:38" ht="14.1" customHeight="1">
      <c r="A8" s="351" t="s">
        <v>429</v>
      </c>
      <c r="B8" s="351"/>
      <c r="C8" s="149" t="s">
        <v>435</v>
      </c>
      <c r="D8" s="150"/>
      <c r="E8" s="151"/>
      <c r="F8" s="128"/>
      <c r="G8" s="128"/>
      <c r="H8" s="152"/>
      <c r="I8" s="149" t="s">
        <v>13</v>
      </c>
      <c r="J8" s="150" t="s">
        <v>431</v>
      </c>
      <c r="K8" s="150"/>
      <c r="L8" s="150"/>
      <c r="M8" s="150"/>
      <c r="N8" s="150"/>
      <c r="O8" s="150"/>
      <c r="P8" s="128"/>
      <c r="Q8" s="128"/>
      <c r="R8" s="134"/>
      <c r="S8" s="390"/>
      <c r="T8" s="391"/>
      <c r="U8" s="391"/>
      <c r="V8" s="391"/>
      <c r="W8" s="391"/>
      <c r="X8" s="391"/>
      <c r="Y8" s="135" t="s">
        <v>440</v>
      </c>
      <c r="Z8" s="125" t="s">
        <v>438</v>
      </c>
      <c r="AA8" s="64"/>
      <c r="AB8" s="64"/>
      <c r="AC8" s="64"/>
      <c r="AD8" s="64"/>
      <c r="AE8" s="377"/>
      <c r="AF8" s="377"/>
      <c r="AG8" s="377"/>
      <c r="AH8" s="377"/>
      <c r="AI8" s="377"/>
      <c r="AJ8" s="378"/>
    </row>
    <row r="9" spans="1:38" ht="14.1" customHeight="1">
      <c r="A9" s="351"/>
      <c r="B9" s="351"/>
      <c r="C9" s="153"/>
      <c r="D9" s="154"/>
      <c r="E9" s="154"/>
      <c r="F9" s="155"/>
      <c r="G9" s="155"/>
      <c r="H9" s="156"/>
      <c r="I9" s="381" t="s">
        <v>432</v>
      </c>
      <c r="J9" s="382"/>
      <c r="K9" s="382"/>
      <c r="L9" s="382"/>
      <c r="M9" s="382"/>
      <c r="N9" s="382"/>
      <c r="O9" s="382"/>
      <c r="P9" s="382"/>
      <c r="Q9" s="382"/>
      <c r="R9" s="383"/>
      <c r="S9" s="387"/>
      <c r="T9" s="379"/>
      <c r="U9" s="379"/>
      <c r="V9" s="379"/>
      <c r="W9" s="379"/>
      <c r="X9" s="379"/>
      <c r="Y9" s="118"/>
      <c r="Z9" s="64" t="s">
        <v>439</v>
      </c>
      <c r="AA9" s="64"/>
      <c r="AB9" s="64"/>
      <c r="AC9" s="64"/>
      <c r="AD9" s="64"/>
      <c r="AE9" s="379"/>
      <c r="AF9" s="379"/>
      <c r="AG9" s="379"/>
      <c r="AH9" s="379"/>
      <c r="AI9" s="379"/>
      <c r="AJ9" s="380"/>
    </row>
    <row r="10" spans="1:38" ht="14.1" customHeight="1">
      <c r="A10" s="351"/>
      <c r="B10" s="351"/>
      <c r="C10" s="157"/>
      <c r="D10" s="158"/>
      <c r="E10" s="158"/>
      <c r="F10" s="148"/>
      <c r="G10" s="148"/>
      <c r="H10" s="159"/>
      <c r="I10" s="384"/>
      <c r="J10" s="385"/>
      <c r="K10" s="385"/>
      <c r="L10" s="385"/>
      <c r="M10" s="385"/>
      <c r="N10" s="385"/>
      <c r="O10" s="385"/>
      <c r="P10" s="385"/>
      <c r="Q10" s="385"/>
      <c r="R10" s="386"/>
      <c r="S10" s="388"/>
      <c r="T10" s="389"/>
      <c r="U10" s="389"/>
      <c r="V10" s="389"/>
      <c r="W10" s="389"/>
      <c r="X10" s="389"/>
      <c r="Y10" s="124" t="s">
        <v>18</v>
      </c>
      <c r="Z10" s="64"/>
      <c r="AA10" s="64"/>
      <c r="AB10" s="64"/>
      <c r="AC10" s="64"/>
      <c r="AD10" s="64"/>
      <c r="AE10" s="64"/>
      <c r="AF10" s="64"/>
      <c r="AG10" s="64"/>
      <c r="AH10" s="64"/>
      <c r="AI10" s="64"/>
      <c r="AJ10" s="118"/>
    </row>
    <row r="11" spans="1:38" ht="14.1" customHeight="1">
      <c r="A11" s="334" t="s">
        <v>512</v>
      </c>
      <c r="B11" s="335"/>
      <c r="C11" s="354"/>
      <c r="D11" s="355"/>
      <c r="E11" s="355"/>
      <c r="F11" s="355"/>
      <c r="G11" s="355"/>
      <c r="H11" s="356"/>
      <c r="I11" s="203" t="s">
        <v>13</v>
      </c>
      <c r="J11" s="375"/>
      <c r="K11" s="375"/>
      <c r="L11" s="375"/>
      <c r="M11" s="375"/>
      <c r="N11" s="375"/>
      <c r="O11" s="375"/>
      <c r="P11" s="375"/>
      <c r="Q11" s="375"/>
      <c r="R11" s="376"/>
      <c r="S11" s="365"/>
      <c r="T11" s="366"/>
      <c r="U11" s="366"/>
      <c r="V11" s="366"/>
      <c r="W11" s="366"/>
      <c r="X11" s="366"/>
      <c r="Y11" s="134"/>
      <c r="Z11" s="352" t="s">
        <v>438</v>
      </c>
      <c r="AA11" s="353"/>
      <c r="AB11" s="353"/>
      <c r="AC11" s="353"/>
      <c r="AD11" s="353"/>
      <c r="AE11" s="479" t="str">
        <f>IF(AE13="","",INDEX(リスト!$I$6:$K$100,MATCH(AE13,リスト!$K$6:$K$100,0),1))</f>
        <v/>
      </c>
      <c r="AF11" s="479"/>
      <c r="AG11" s="479"/>
      <c r="AH11" s="479"/>
      <c r="AI11" s="479"/>
      <c r="AJ11" s="480"/>
    </row>
    <row r="12" spans="1:38" ht="14.1" customHeight="1">
      <c r="A12" s="160"/>
      <c r="B12" s="156"/>
      <c r="C12" s="357"/>
      <c r="D12" s="358"/>
      <c r="E12" s="358"/>
      <c r="F12" s="358"/>
      <c r="G12" s="358"/>
      <c r="H12" s="359"/>
      <c r="I12" s="369"/>
      <c r="J12" s="370"/>
      <c r="K12" s="370"/>
      <c r="L12" s="370"/>
      <c r="M12" s="370"/>
      <c r="N12" s="370"/>
      <c r="O12" s="370"/>
      <c r="P12" s="370"/>
      <c r="Q12" s="370"/>
      <c r="R12" s="371"/>
      <c r="S12" s="367"/>
      <c r="T12" s="368"/>
      <c r="U12" s="368"/>
      <c r="V12" s="368"/>
      <c r="W12" s="368"/>
      <c r="X12" s="368"/>
      <c r="Y12" s="124" t="s">
        <v>440</v>
      </c>
      <c r="Z12" s="339"/>
      <c r="AA12" s="340"/>
      <c r="AB12" s="340"/>
      <c r="AC12" s="340"/>
      <c r="AD12" s="340"/>
      <c r="AE12" s="481"/>
      <c r="AF12" s="481"/>
      <c r="AG12" s="481"/>
      <c r="AH12" s="481"/>
      <c r="AI12" s="481"/>
      <c r="AJ12" s="482"/>
    </row>
    <row r="13" spans="1:38" ht="14.1" customHeight="1">
      <c r="A13" s="160"/>
      <c r="B13" s="156"/>
      <c r="C13" s="357"/>
      <c r="D13" s="358"/>
      <c r="E13" s="358"/>
      <c r="F13" s="358"/>
      <c r="G13" s="358"/>
      <c r="H13" s="359"/>
      <c r="I13" s="369"/>
      <c r="J13" s="370"/>
      <c r="K13" s="370"/>
      <c r="L13" s="370"/>
      <c r="M13" s="370"/>
      <c r="N13" s="370"/>
      <c r="O13" s="370"/>
      <c r="P13" s="370"/>
      <c r="Q13" s="370"/>
      <c r="R13" s="371"/>
      <c r="S13" s="392"/>
      <c r="T13" s="393"/>
      <c r="U13" s="393"/>
      <c r="V13" s="393"/>
      <c r="W13" s="393"/>
      <c r="X13" s="393"/>
      <c r="Y13" s="64"/>
      <c r="Z13" s="339" t="s">
        <v>439</v>
      </c>
      <c r="AA13" s="340"/>
      <c r="AB13" s="340"/>
      <c r="AC13" s="340"/>
      <c r="AD13" s="340"/>
      <c r="AE13" s="347"/>
      <c r="AF13" s="347"/>
      <c r="AG13" s="347"/>
      <c r="AH13" s="347"/>
      <c r="AI13" s="347"/>
      <c r="AJ13" s="348"/>
    </row>
    <row r="14" spans="1:38" ht="14.1" customHeight="1">
      <c r="A14" s="147"/>
      <c r="B14" s="159"/>
      <c r="C14" s="360"/>
      <c r="D14" s="361"/>
      <c r="E14" s="361"/>
      <c r="F14" s="361"/>
      <c r="G14" s="361"/>
      <c r="H14" s="362"/>
      <c r="I14" s="372"/>
      <c r="J14" s="373"/>
      <c r="K14" s="373"/>
      <c r="L14" s="373"/>
      <c r="M14" s="373"/>
      <c r="N14" s="373"/>
      <c r="O14" s="373"/>
      <c r="P14" s="373"/>
      <c r="Q14" s="373"/>
      <c r="R14" s="374"/>
      <c r="S14" s="367"/>
      <c r="T14" s="368"/>
      <c r="U14" s="368"/>
      <c r="V14" s="368"/>
      <c r="W14" s="368"/>
      <c r="X14" s="368"/>
      <c r="Y14" s="64" t="s">
        <v>18</v>
      </c>
      <c r="Z14" s="345"/>
      <c r="AA14" s="346"/>
      <c r="AB14" s="346"/>
      <c r="AC14" s="346"/>
      <c r="AD14" s="346"/>
      <c r="AE14" s="349"/>
      <c r="AF14" s="349"/>
      <c r="AG14" s="349"/>
      <c r="AH14" s="349"/>
      <c r="AI14" s="349"/>
      <c r="AJ14" s="350"/>
    </row>
    <row r="15" spans="1:38" ht="14.1" customHeight="1">
      <c r="A15" s="363" t="s">
        <v>513</v>
      </c>
      <c r="B15" s="364"/>
      <c r="C15" s="354"/>
      <c r="D15" s="355"/>
      <c r="E15" s="355"/>
      <c r="F15" s="355"/>
      <c r="G15" s="355"/>
      <c r="H15" s="356"/>
      <c r="I15" s="203" t="s">
        <v>13</v>
      </c>
      <c r="J15" s="375"/>
      <c r="K15" s="375"/>
      <c r="L15" s="375"/>
      <c r="M15" s="375"/>
      <c r="N15" s="375"/>
      <c r="O15" s="375"/>
      <c r="P15" s="375"/>
      <c r="Q15" s="375"/>
      <c r="R15" s="376"/>
      <c r="S15" s="365"/>
      <c r="T15" s="366"/>
      <c r="U15" s="366"/>
      <c r="V15" s="366"/>
      <c r="W15" s="366"/>
      <c r="X15" s="366"/>
      <c r="Y15" s="134"/>
      <c r="Z15" s="352" t="s">
        <v>438</v>
      </c>
      <c r="AA15" s="353"/>
      <c r="AB15" s="353"/>
      <c r="AC15" s="353"/>
      <c r="AD15" s="353"/>
      <c r="AE15" s="479" t="str">
        <f>IF(AE17="","",INDEX(リスト!$I$6:$K$100,MATCH(AE17,リスト!$K$6:$K$100,0),1))</f>
        <v/>
      </c>
      <c r="AF15" s="479"/>
      <c r="AG15" s="479"/>
      <c r="AH15" s="479"/>
      <c r="AI15" s="479"/>
      <c r="AJ15" s="480"/>
    </row>
    <row r="16" spans="1:38" ht="14.1" customHeight="1">
      <c r="A16" s="160"/>
      <c r="B16" s="156"/>
      <c r="C16" s="357"/>
      <c r="D16" s="358"/>
      <c r="E16" s="358"/>
      <c r="F16" s="358"/>
      <c r="G16" s="358"/>
      <c r="H16" s="359"/>
      <c r="I16" s="369"/>
      <c r="J16" s="370"/>
      <c r="K16" s="370"/>
      <c r="L16" s="370"/>
      <c r="M16" s="370"/>
      <c r="N16" s="370"/>
      <c r="O16" s="370"/>
      <c r="P16" s="370"/>
      <c r="Q16" s="370"/>
      <c r="R16" s="371"/>
      <c r="S16" s="367"/>
      <c r="T16" s="368"/>
      <c r="U16" s="368"/>
      <c r="V16" s="368"/>
      <c r="W16" s="368"/>
      <c r="X16" s="368"/>
      <c r="Y16" s="124" t="s">
        <v>440</v>
      </c>
      <c r="Z16" s="339"/>
      <c r="AA16" s="340"/>
      <c r="AB16" s="340"/>
      <c r="AC16" s="340"/>
      <c r="AD16" s="340"/>
      <c r="AE16" s="481"/>
      <c r="AF16" s="481"/>
      <c r="AG16" s="481"/>
      <c r="AH16" s="481"/>
      <c r="AI16" s="481"/>
      <c r="AJ16" s="482"/>
    </row>
    <row r="17" spans="1:36" ht="14.1" customHeight="1">
      <c r="A17" s="160"/>
      <c r="B17" s="156"/>
      <c r="C17" s="357"/>
      <c r="D17" s="358"/>
      <c r="E17" s="358"/>
      <c r="F17" s="358"/>
      <c r="G17" s="358"/>
      <c r="H17" s="359"/>
      <c r="I17" s="369"/>
      <c r="J17" s="370"/>
      <c r="K17" s="370"/>
      <c r="L17" s="370"/>
      <c r="M17" s="370"/>
      <c r="N17" s="370"/>
      <c r="O17" s="370"/>
      <c r="P17" s="370"/>
      <c r="Q17" s="370"/>
      <c r="R17" s="371"/>
      <c r="S17" s="392"/>
      <c r="T17" s="393"/>
      <c r="U17" s="393"/>
      <c r="V17" s="393"/>
      <c r="W17" s="393"/>
      <c r="X17" s="393"/>
      <c r="Y17" s="64"/>
      <c r="Z17" s="339" t="s">
        <v>439</v>
      </c>
      <c r="AA17" s="340"/>
      <c r="AB17" s="340"/>
      <c r="AC17" s="340"/>
      <c r="AD17" s="340"/>
      <c r="AE17" s="347"/>
      <c r="AF17" s="347"/>
      <c r="AG17" s="347"/>
      <c r="AH17" s="347"/>
      <c r="AI17" s="347"/>
      <c r="AJ17" s="348"/>
    </row>
    <row r="18" spans="1:36" ht="14.1" customHeight="1">
      <c r="A18" s="147"/>
      <c r="B18" s="159"/>
      <c r="C18" s="361"/>
      <c r="D18" s="361"/>
      <c r="E18" s="361"/>
      <c r="F18" s="361"/>
      <c r="G18" s="361"/>
      <c r="H18" s="362"/>
      <c r="I18" s="372"/>
      <c r="J18" s="373"/>
      <c r="K18" s="373"/>
      <c r="L18" s="373"/>
      <c r="M18" s="373"/>
      <c r="N18" s="373"/>
      <c r="O18" s="373"/>
      <c r="P18" s="373"/>
      <c r="Q18" s="373"/>
      <c r="R18" s="374"/>
      <c r="S18" s="367"/>
      <c r="T18" s="368"/>
      <c r="U18" s="368"/>
      <c r="V18" s="368"/>
      <c r="W18" s="368"/>
      <c r="X18" s="368"/>
      <c r="Y18" s="64" t="s">
        <v>18</v>
      </c>
      <c r="Z18" s="345"/>
      <c r="AA18" s="346"/>
      <c r="AB18" s="346"/>
      <c r="AC18" s="346"/>
      <c r="AD18" s="346"/>
      <c r="AE18" s="349"/>
      <c r="AF18" s="349"/>
      <c r="AG18" s="349"/>
      <c r="AH18" s="349"/>
      <c r="AI18" s="349"/>
      <c r="AJ18" s="350"/>
    </row>
    <row r="19" spans="1:36" ht="14.1" customHeight="1">
      <c r="A19" s="334" t="s">
        <v>514</v>
      </c>
      <c r="B19" s="335"/>
      <c r="C19" s="355"/>
      <c r="D19" s="355"/>
      <c r="E19" s="355"/>
      <c r="F19" s="355"/>
      <c r="G19" s="355"/>
      <c r="H19" s="356"/>
      <c r="I19" s="203" t="s">
        <v>13</v>
      </c>
      <c r="J19" s="375"/>
      <c r="K19" s="375"/>
      <c r="L19" s="375"/>
      <c r="M19" s="375"/>
      <c r="N19" s="375"/>
      <c r="O19" s="375"/>
      <c r="P19" s="375"/>
      <c r="Q19" s="375"/>
      <c r="R19" s="376"/>
      <c r="S19" s="365"/>
      <c r="T19" s="366"/>
      <c r="U19" s="366"/>
      <c r="V19" s="366"/>
      <c r="W19" s="366"/>
      <c r="X19" s="366"/>
      <c r="Y19" s="134"/>
      <c r="Z19" s="352" t="s">
        <v>438</v>
      </c>
      <c r="AA19" s="353"/>
      <c r="AB19" s="353"/>
      <c r="AC19" s="353"/>
      <c r="AD19" s="353"/>
      <c r="AE19" s="479" t="str">
        <f>IF(AE21="","",INDEX(リスト!$I$6:$K$100,MATCH(AE21,リスト!$K$6:$K$100,0),1))</f>
        <v/>
      </c>
      <c r="AF19" s="479"/>
      <c r="AG19" s="479"/>
      <c r="AH19" s="479"/>
      <c r="AI19" s="479"/>
      <c r="AJ19" s="480"/>
    </row>
    <row r="20" spans="1:36" ht="14.1" customHeight="1">
      <c r="A20" s="160"/>
      <c r="B20" s="156"/>
      <c r="C20" s="358"/>
      <c r="D20" s="358"/>
      <c r="E20" s="358"/>
      <c r="F20" s="358"/>
      <c r="G20" s="358"/>
      <c r="H20" s="359"/>
      <c r="I20" s="369"/>
      <c r="J20" s="370"/>
      <c r="K20" s="370"/>
      <c r="L20" s="370"/>
      <c r="M20" s="370"/>
      <c r="N20" s="370"/>
      <c r="O20" s="370"/>
      <c r="P20" s="370"/>
      <c r="Q20" s="370"/>
      <c r="R20" s="371"/>
      <c r="S20" s="367"/>
      <c r="T20" s="368"/>
      <c r="U20" s="368"/>
      <c r="V20" s="368"/>
      <c r="W20" s="368"/>
      <c r="X20" s="368"/>
      <c r="Y20" s="124" t="s">
        <v>440</v>
      </c>
      <c r="Z20" s="339"/>
      <c r="AA20" s="340"/>
      <c r="AB20" s="340"/>
      <c r="AC20" s="340"/>
      <c r="AD20" s="340"/>
      <c r="AE20" s="481"/>
      <c r="AF20" s="481"/>
      <c r="AG20" s="481"/>
      <c r="AH20" s="481"/>
      <c r="AI20" s="481"/>
      <c r="AJ20" s="482"/>
    </row>
    <row r="21" spans="1:36" ht="14.1" customHeight="1">
      <c r="A21" s="160"/>
      <c r="B21" s="156"/>
      <c r="C21" s="358"/>
      <c r="D21" s="358"/>
      <c r="E21" s="358"/>
      <c r="F21" s="358"/>
      <c r="G21" s="358"/>
      <c r="H21" s="359"/>
      <c r="I21" s="369"/>
      <c r="J21" s="370"/>
      <c r="K21" s="370"/>
      <c r="L21" s="370"/>
      <c r="M21" s="370"/>
      <c r="N21" s="370"/>
      <c r="O21" s="370"/>
      <c r="P21" s="370"/>
      <c r="Q21" s="370"/>
      <c r="R21" s="371"/>
      <c r="S21" s="392"/>
      <c r="T21" s="393"/>
      <c r="U21" s="393"/>
      <c r="V21" s="393"/>
      <c r="W21" s="393"/>
      <c r="X21" s="393"/>
      <c r="Y21" s="64"/>
      <c r="Z21" s="339" t="s">
        <v>439</v>
      </c>
      <c r="AA21" s="340"/>
      <c r="AB21" s="340"/>
      <c r="AC21" s="340"/>
      <c r="AD21" s="340"/>
      <c r="AE21" s="347"/>
      <c r="AF21" s="347"/>
      <c r="AG21" s="347"/>
      <c r="AH21" s="347"/>
      <c r="AI21" s="347"/>
      <c r="AJ21" s="348"/>
    </row>
    <row r="22" spans="1:36" ht="14.1" customHeight="1">
      <c r="A22" s="147"/>
      <c r="B22" s="159"/>
      <c r="C22" s="361"/>
      <c r="D22" s="361"/>
      <c r="E22" s="361"/>
      <c r="F22" s="361"/>
      <c r="G22" s="361"/>
      <c r="H22" s="362"/>
      <c r="I22" s="372"/>
      <c r="J22" s="373"/>
      <c r="K22" s="373"/>
      <c r="L22" s="373"/>
      <c r="M22" s="373"/>
      <c r="N22" s="373"/>
      <c r="O22" s="373"/>
      <c r="P22" s="373"/>
      <c r="Q22" s="373"/>
      <c r="R22" s="374"/>
      <c r="S22" s="367"/>
      <c r="T22" s="368"/>
      <c r="U22" s="368"/>
      <c r="V22" s="368"/>
      <c r="W22" s="368"/>
      <c r="X22" s="368"/>
      <c r="Y22" s="64" t="s">
        <v>18</v>
      </c>
      <c r="Z22" s="345"/>
      <c r="AA22" s="346"/>
      <c r="AB22" s="346"/>
      <c r="AC22" s="346"/>
      <c r="AD22" s="346"/>
      <c r="AE22" s="349"/>
      <c r="AF22" s="349"/>
      <c r="AG22" s="349"/>
      <c r="AH22" s="349"/>
      <c r="AI22" s="349"/>
      <c r="AJ22" s="350"/>
    </row>
    <row r="23" spans="1:36" ht="14.1" customHeight="1">
      <c r="A23" s="363" t="s">
        <v>515</v>
      </c>
      <c r="B23" s="364"/>
      <c r="C23" s="354"/>
      <c r="D23" s="355"/>
      <c r="E23" s="355"/>
      <c r="F23" s="355"/>
      <c r="G23" s="355"/>
      <c r="H23" s="356"/>
      <c r="I23" s="203" t="s">
        <v>13</v>
      </c>
      <c r="J23" s="375"/>
      <c r="K23" s="375"/>
      <c r="L23" s="375"/>
      <c r="M23" s="375"/>
      <c r="N23" s="375"/>
      <c r="O23" s="375"/>
      <c r="P23" s="375"/>
      <c r="Q23" s="375"/>
      <c r="R23" s="376"/>
      <c r="S23" s="365"/>
      <c r="T23" s="366"/>
      <c r="U23" s="366"/>
      <c r="V23" s="366"/>
      <c r="W23" s="366"/>
      <c r="X23" s="366"/>
      <c r="Y23" s="134"/>
      <c r="Z23" s="352" t="s">
        <v>438</v>
      </c>
      <c r="AA23" s="353"/>
      <c r="AB23" s="353"/>
      <c r="AC23" s="353"/>
      <c r="AD23" s="353"/>
      <c r="AE23" s="479" t="str">
        <f>IF(AE25="","",INDEX(リスト!$I$6:$K$100,MATCH(AE25,リスト!$K$6:$K$100,0),1))</f>
        <v/>
      </c>
      <c r="AF23" s="479"/>
      <c r="AG23" s="479"/>
      <c r="AH23" s="479"/>
      <c r="AI23" s="479"/>
      <c r="AJ23" s="480"/>
    </row>
    <row r="24" spans="1:36" ht="14.1" customHeight="1">
      <c r="A24" s="160"/>
      <c r="B24" s="156"/>
      <c r="C24" s="357"/>
      <c r="D24" s="358"/>
      <c r="E24" s="358"/>
      <c r="F24" s="358"/>
      <c r="G24" s="358"/>
      <c r="H24" s="359"/>
      <c r="I24" s="369"/>
      <c r="J24" s="370"/>
      <c r="K24" s="370"/>
      <c r="L24" s="370"/>
      <c r="M24" s="370"/>
      <c r="N24" s="370"/>
      <c r="O24" s="370"/>
      <c r="P24" s="370"/>
      <c r="Q24" s="370"/>
      <c r="R24" s="371"/>
      <c r="S24" s="367"/>
      <c r="T24" s="368"/>
      <c r="U24" s="368"/>
      <c r="V24" s="368"/>
      <c r="W24" s="368"/>
      <c r="X24" s="368"/>
      <c r="Y24" s="124" t="s">
        <v>440</v>
      </c>
      <c r="Z24" s="339"/>
      <c r="AA24" s="340"/>
      <c r="AB24" s="340"/>
      <c r="AC24" s="340"/>
      <c r="AD24" s="340"/>
      <c r="AE24" s="481"/>
      <c r="AF24" s="481"/>
      <c r="AG24" s="481"/>
      <c r="AH24" s="481"/>
      <c r="AI24" s="481"/>
      <c r="AJ24" s="482"/>
    </row>
    <row r="25" spans="1:36" ht="14.1" customHeight="1">
      <c r="A25" s="160"/>
      <c r="B25" s="156"/>
      <c r="C25" s="357"/>
      <c r="D25" s="358"/>
      <c r="E25" s="358"/>
      <c r="F25" s="358"/>
      <c r="G25" s="358"/>
      <c r="H25" s="359"/>
      <c r="I25" s="369"/>
      <c r="J25" s="370"/>
      <c r="K25" s="370"/>
      <c r="L25" s="370"/>
      <c r="M25" s="370"/>
      <c r="N25" s="370"/>
      <c r="O25" s="370"/>
      <c r="P25" s="370"/>
      <c r="Q25" s="370"/>
      <c r="R25" s="371"/>
      <c r="S25" s="392"/>
      <c r="T25" s="393"/>
      <c r="U25" s="393"/>
      <c r="V25" s="393"/>
      <c r="W25" s="393"/>
      <c r="X25" s="393"/>
      <c r="Y25" s="64"/>
      <c r="Z25" s="339" t="s">
        <v>439</v>
      </c>
      <c r="AA25" s="340"/>
      <c r="AB25" s="340"/>
      <c r="AC25" s="340"/>
      <c r="AD25" s="340"/>
      <c r="AE25" s="347"/>
      <c r="AF25" s="347"/>
      <c r="AG25" s="347"/>
      <c r="AH25" s="347"/>
      <c r="AI25" s="347"/>
      <c r="AJ25" s="348"/>
    </row>
    <row r="26" spans="1:36" ht="14.1" customHeight="1">
      <c r="A26" s="160"/>
      <c r="B26" s="156"/>
      <c r="C26" s="360"/>
      <c r="D26" s="361"/>
      <c r="E26" s="361"/>
      <c r="F26" s="361"/>
      <c r="G26" s="361"/>
      <c r="H26" s="362"/>
      <c r="I26" s="372"/>
      <c r="J26" s="373"/>
      <c r="K26" s="373"/>
      <c r="L26" s="373"/>
      <c r="M26" s="373"/>
      <c r="N26" s="373"/>
      <c r="O26" s="373"/>
      <c r="P26" s="373"/>
      <c r="Q26" s="373"/>
      <c r="R26" s="374"/>
      <c r="S26" s="367"/>
      <c r="T26" s="368"/>
      <c r="U26" s="368"/>
      <c r="V26" s="368"/>
      <c r="W26" s="368"/>
      <c r="X26" s="368"/>
      <c r="Y26" s="124" t="s">
        <v>18</v>
      </c>
      <c r="Z26" s="345"/>
      <c r="AA26" s="346"/>
      <c r="AB26" s="346"/>
      <c r="AC26" s="346"/>
      <c r="AD26" s="346"/>
      <c r="AE26" s="349"/>
      <c r="AF26" s="349"/>
      <c r="AG26" s="349"/>
      <c r="AH26" s="349"/>
      <c r="AI26" s="349"/>
      <c r="AJ26" s="350"/>
    </row>
    <row r="27" spans="1:36" ht="14.1" customHeight="1">
      <c r="A27" s="334" t="s">
        <v>516</v>
      </c>
      <c r="B27" s="335"/>
      <c r="C27" s="354"/>
      <c r="D27" s="355"/>
      <c r="E27" s="355"/>
      <c r="F27" s="355"/>
      <c r="G27" s="355"/>
      <c r="H27" s="356"/>
      <c r="I27" s="203" t="s">
        <v>13</v>
      </c>
      <c r="J27" s="375"/>
      <c r="K27" s="375"/>
      <c r="L27" s="375"/>
      <c r="M27" s="375"/>
      <c r="N27" s="375"/>
      <c r="O27" s="375"/>
      <c r="P27" s="375"/>
      <c r="Q27" s="375"/>
      <c r="R27" s="376"/>
      <c r="S27" s="392"/>
      <c r="T27" s="393"/>
      <c r="U27" s="393"/>
      <c r="V27" s="393"/>
      <c r="W27" s="393"/>
      <c r="X27" s="393"/>
      <c r="Y27" s="64"/>
      <c r="Z27" s="352" t="s">
        <v>438</v>
      </c>
      <c r="AA27" s="353"/>
      <c r="AB27" s="353"/>
      <c r="AC27" s="353"/>
      <c r="AD27" s="353"/>
      <c r="AE27" s="479" t="str">
        <f>IF(AE29="","",INDEX(リスト!$I$6:$K$100,MATCH(AE29,リスト!$K$6:$K$100,0),1))</f>
        <v/>
      </c>
      <c r="AF27" s="479"/>
      <c r="AG27" s="479"/>
      <c r="AH27" s="479"/>
      <c r="AI27" s="479"/>
      <c r="AJ27" s="480"/>
    </row>
    <row r="28" spans="1:36" ht="14.1" customHeight="1">
      <c r="A28" s="160"/>
      <c r="B28" s="156"/>
      <c r="C28" s="357"/>
      <c r="D28" s="358"/>
      <c r="E28" s="358"/>
      <c r="F28" s="358"/>
      <c r="G28" s="358"/>
      <c r="H28" s="359"/>
      <c r="I28" s="369"/>
      <c r="J28" s="370"/>
      <c r="K28" s="370"/>
      <c r="L28" s="370"/>
      <c r="M28" s="370"/>
      <c r="N28" s="370"/>
      <c r="O28" s="370"/>
      <c r="P28" s="370"/>
      <c r="Q28" s="370"/>
      <c r="R28" s="371"/>
      <c r="S28" s="367"/>
      <c r="T28" s="368"/>
      <c r="U28" s="368"/>
      <c r="V28" s="368"/>
      <c r="W28" s="368"/>
      <c r="X28" s="368"/>
      <c r="Y28" s="64" t="s">
        <v>440</v>
      </c>
      <c r="Z28" s="339"/>
      <c r="AA28" s="340"/>
      <c r="AB28" s="340"/>
      <c r="AC28" s="340"/>
      <c r="AD28" s="340"/>
      <c r="AE28" s="481"/>
      <c r="AF28" s="481"/>
      <c r="AG28" s="481"/>
      <c r="AH28" s="481"/>
      <c r="AI28" s="481"/>
      <c r="AJ28" s="482"/>
    </row>
    <row r="29" spans="1:36" ht="14.1" customHeight="1">
      <c r="A29" s="160"/>
      <c r="B29" s="156"/>
      <c r="C29" s="357"/>
      <c r="D29" s="358"/>
      <c r="E29" s="358"/>
      <c r="F29" s="358"/>
      <c r="G29" s="358"/>
      <c r="H29" s="359"/>
      <c r="I29" s="369"/>
      <c r="J29" s="370"/>
      <c r="K29" s="370"/>
      <c r="L29" s="370"/>
      <c r="M29" s="370"/>
      <c r="N29" s="370"/>
      <c r="O29" s="370"/>
      <c r="P29" s="370"/>
      <c r="Q29" s="370"/>
      <c r="R29" s="371"/>
      <c r="S29" s="365"/>
      <c r="T29" s="366"/>
      <c r="U29" s="366"/>
      <c r="V29" s="366"/>
      <c r="W29" s="366"/>
      <c r="X29" s="366"/>
      <c r="Y29" s="134"/>
      <c r="Z29" s="339" t="s">
        <v>439</v>
      </c>
      <c r="AA29" s="340"/>
      <c r="AB29" s="340"/>
      <c r="AC29" s="340"/>
      <c r="AD29" s="340"/>
      <c r="AE29" s="347"/>
      <c r="AF29" s="347"/>
      <c r="AG29" s="347"/>
      <c r="AH29" s="347"/>
      <c r="AI29" s="347"/>
      <c r="AJ29" s="348"/>
    </row>
    <row r="30" spans="1:36" ht="14.1" customHeight="1">
      <c r="A30" s="147"/>
      <c r="B30" s="159"/>
      <c r="C30" s="360"/>
      <c r="D30" s="361"/>
      <c r="E30" s="361"/>
      <c r="F30" s="361"/>
      <c r="G30" s="361"/>
      <c r="H30" s="362"/>
      <c r="I30" s="372"/>
      <c r="J30" s="373"/>
      <c r="K30" s="373"/>
      <c r="L30" s="373"/>
      <c r="M30" s="373"/>
      <c r="N30" s="373"/>
      <c r="O30" s="373"/>
      <c r="P30" s="373"/>
      <c r="Q30" s="373"/>
      <c r="R30" s="374"/>
      <c r="S30" s="367"/>
      <c r="T30" s="368"/>
      <c r="U30" s="368"/>
      <c r="V30" s="368"/>
      <c r="W30" s="368"/>
      <c r="X30" s="368"/>
      <c r="Y30" s="124" t="s">
        <v>18</v>
      </c>
      <c r="Z30" s="345"/>
      <c r="AA30" s="346"/>
      <c r="AB30" s="346"/>
      <c r="AC30" s="346"/>
      <c r="AD30" s="346"/>
      <c r="AE30" s="349"/>
      <c r="AF30" s="349"/>
      <c r="AG30" s="349"/>
      <c r="AH30" s="349"/>
      <c r="AI30" s="349"/>
      <c r="AJ30" s="350"/>
    </row>
    <row r="31" spans="1:36" ht="14.1" customHeight="1">
      <c r="A31" s="334" t="s">
        <v>517</v>
      </c>
      <c r="B31" s="335"/>
      <c r="C31" s="354"/>
      <c r="D31" s="355"/>
      <c r="E31" s="355"/>
      <c r="F31" s="355"/>
      <c r="G31" s="355"/>
      <c r="H31" s="356"/>
      <c r="I31" s="203" t="s">
        <v>13</v>
      </c>
      <c r="J31" s="375"/>
      <c r="K31" s="375"/>
      <c r="L31" s="375"/>
      <c r="M31" s="375"/>
      <c r="N31" s="375"/>
      <c r="O31" s="375"/>
      <c r="P31" s="375"/>
      <c r="Q31" s="375"/>
      <c r="R31" s="376"/>
      <c r="S31" s="365"/>
      <c r="T31" s="366"/>
      <c r="U31" s="366"/>
      <c r="V31" s="366"/>
      <c r="W31" s="366"/>
      <c r="X31" s="366"/>
      <c r="Y31" s="64"/>
      <c r="Z31" s="352" t="s">
        <v>438</v>
      </c>
      <c r="AA31" s="353"/>
      <c r="AB31" s="353"/>
      <c r="AC31" s="353"/>
      <c r="AD31" s="353"/>
      <c r="AE31" s="479" t="str">
        <f>IF(AE33="","",INDEX(リスト!$I$6:$K$100,MATCH(AE33,リスト!$K$6:$K$100,0),1))</f>
        <v/>
      </c>
      <c r="AF31" s="479"/>
      <c r="AG31" s="479"/>
      <c r="AH31" s="479"/>
      <c r="AI31" s="479"/>
      <c r="AJ31" s="480"/>
    </row>
    <row r="32" spans="1:36" ht="14.1" customHeight="1">
      <c r="A32" s="160"/>
      <c r="B32" s="156"/>
      <c r="C32" s="357"/>
      <c r="D32" s="358"/>
      <c r="E32" s="358"/>
      <c r="F32" s="358"/>
      <c r="G32" s="358"/>
      <c r="H32" s="359"/>
      <c r="I32" s="369"/>
      <c r="J32" s="370"/>
      <c r="K32" s="370"/>
      <c r="L32" s="370"/>
      <c r="M32" s="370"/>
      <c r="N32" s="370"/>
      <c r="O32" s="370"/>
      <c r="P32" s="370"/>
      <c r="Q32" s="370"/>
      <c r="R32" s="371"/>
      <c r="S32" s="367"/>
      <c r="T32" s="368"/>
      <c r="U32" s="368"/>
      <c r="V32" s="368"/>
      <c r="W32" s="368"/>
      <c r="X32" s="368"/>
      <c r="Y32" s="64" t="s">
        <v>440</v>
      </c>
      <c r="Z32" s="339"/>
      <c r="AA32" s="340"/>
      <c r="AB32" s="340"/>
      <c r="AC32" s="340"/>
      <c r="AD32" s="340"/>
      <c r="AE32" s="481"/>
      <c r="AF32" s="481"/>
      <c r="AG32" s="481"/>
      <c r="AH32" s="481"/>
      <c r="AI32" s="481"/>
      <c r="AJ32" s="482"/>
    </row>
    <row r="33" spans="1:36" ht="14.1" customHeight="1">
      <c r="A33" s="160"/>
      <c r="B33" s="156"/>
      <c r="C33" s="357"/>
      <c r="D33" s="358"/>
      <c r="E33" s="358"/>
      <c r="F33" s="358"/>
      <c r="G33" s="358"/>
      <c r="H33" s="359"/>
      <c r="I33" s="369"/>
      <c r="J33" s="370"/>
      <c r="K33" s="370"/>
      <c r="L33" s="370"/>
      <c r="M33" s="370"/>
      <c r="N33" s="370"/>
      <c r="O33" s="370"/>
      <c r="P33" s="370"/>
      <c r="Q33" s="370"/>
      <c r="R33" s="371"/>
      <c r="S33" s="365"/>
      <c r="T33" s="366"/>
      <c r="U33" s="366"/>
      <c r="V33" s="366"/>
      <c r="W33" s="366"/>
      <c r="X33" s="366"/>
      <c r="Y33" s="134"/>
      <c r="Z33" s="339" t="s">
        <v>439</v>
      </c>
      <c r="AA33" s="340"/>
      <c r="AB33" s="340"/>
      <c r="AC33" s="340"/>
      <c r="AD33" s="340"/>
      <c r="AE33" s="347"/>
      <c r="AF33" s="347"/>
      <c r="AG33" s="347"/>
      <c r="AH33" s="347"/>
      <c r="AI33" s="347"/>
      <c r="AJ33" s="348"/>
    </row>
    <row r="34" spans="1:36" ht="14.1" customHeight="1">
      <c r="A34" s="147"/>
      <c r="B34" s="159"/>
      <c r="C34" s="360"/>
      <c r="D34" s="361"/>
      <c r="E34" s="361"/>
      <c r="F34" s="361"/>
      <c r="G34" s="361"/>
      <c r="H34" s="362"/>
      <c r="I34" s="372"/>
      <c r="J34" s="373"/>
      <c r="K34" s="373"/>
      <c r="L34" s="373"/>
      <c r="M34" s="373"/>
      <c r="N34" s="373"/>
      <c r="O34" s="373"/>
      <c r="P34" s="373"/>
      <c r="Q34" s="373"/>
      <c r="R34" s="374"/>
      <c r="S34" s="367"/>
      <c r="T34" s="368"/>
      <c r="U34" s="368"/>
      <c r="V34" s="368"/>
      <c r="W34" s="368"/>
      <c r="X34" s="368"/>
      <c r="Y34" s="64" t="s">
        <v>18</v>
      </c>
      <c r="Z34" s="345"/>
      <c r="AA34" s="346"/>
      <c r="AB34" s="346"/>
      <c r="AC34" s="346"/>
      <c r="AD34" s="346"/>
      <c r="AE34" s="349"/>
      <c r="AF34" s="349"/>
      <c r="AG34" s="349"/>
      <c r="AH34" s="349"/>
      <c r="AI34" s="349"/>
      <c r="AJ34" s="350"/>
    </row>
    <row r="35" spans="1:36" ht="14.1" customHeight="1">
      <c r="A35" s="334" t="s">
        <v>518</v>
      </c>
      <c r="B35" s="335"/>
      <c r="C35" s="354"/>
      <c r="D35" s="355"/>
      <c r="E35" s="355"/>
      <c r="F35" s="355"/>
      <c r="G35" s="355"/>
      <c r="H35" s="356"/>
      <c r="I35" s="203" t="s">
        <v>13</v>
      </c>
      <c r="J35" s="375"/>
      <c r="K35" s="375"/>
      <c r="L35" s="375"/>
      <c r="M35" s="375"/>
      <c r="N35" s="375"/>
      <c r="O35" s="375"/>
      <c r="P35" s="375"/>
      <c r="Q35" s="375"/>
      <c r="R35" s="376"/>
      <c r="S35" s="365"/>
      <c r="T35" s="366"/>
      <c r="U35" s="366"/>
      <c r="V35" s="366"/>
      <c r="W35" s="366"/>
      <c r="X35" s="366"/>
      <c r="Y35" s="134"/>
      <c r="Z35" s="352" t="s">
        <v>438</v>
      </c>
      <c r="AA35" s="353"/>
      <c r="AB35" s="353"/>
      <c r="AC35" s="353"/>
      <c r="AD35" s="353"/>
      <c r="AE35" s="479" t="str">
        <f>IF(AE37="","",INDEX(リスト!$I$6:$K$100,MATCH(AE37,リスト!$K$6:$K$100,0),1))</f>
        <v/>
      </c>
      <c r="AF35" s="479"/>
      <c r="AG35" s="479"/>
      <c r="AH35" s="479"/>
      <c r="AI35" s="479"/>
      <c r="AJ35" s="480"/>
    </row>
    <row r="36" spans="1:36" ht="14.1" customHeight="1">
      <c r="A36" s="160"/>
      <c r="B36" s="156"/>
      <c r="C36" s="357"/>
      <c r="D36" s="358"/>
      <c r="E36" s="358"/>
      <c r="F36" s="358"/>
      <c r="G36" s="358"/>
      <c r="H36" s="359"/>
      <c r="I36" s="369"/>
      <c r="J36" s="370"/>
      <c r="K36" s="370"/>
      <c r="L36" s="370"/>
      <c r="M36" s="370"/>
      <c r="N36" s="370"/>
      <c r="O36" s="370"/>
      <c r="P36" s="370"/>
      <c r="Q36" s="370"/>
      <c r="R36" s="371"/>
      <c r="S36" s="367"/>
      <c r="T36" s="368"/>
      <c r="U36" s="368"/>
      <c r="V36" s="368"/>
      <c r="W36" s="368"/>
      <c r="X36" s="368"/>
      <c r="Y36" s="64" t="s">
        <v>440</v>
      </c>
      <c r="Z36" s="339"/>
      <c r="AA36" s="340"/>
      <c r="AB36" s="340"/>
      <c r="AC36" s="340"/>
      <c r="AD36" s="340"/>
      <c r="AE36" s="481"/>
      <c r="AF36" s="481"/>
      <c r="AG36" s="481"/>
      <c r="AH36" s="481"/>
      <c r="AI36" s="481"/>
      <c r="AJ36" s="482"/>
    </row>
    <row r="37" spans="1:36" ht="14.1" customHeight="1">
      <c r="A37" s="160"/>
      <c r="B37" s="156"/>
      <c r="C37" s="357"/>
      <c r="D37" s="358"/>
      <c r="E37" s="358"/>
      <c r="F37" s="358"/>
      <c r="G37" s="358"/>
      <c r="H37" s="359"/>
      <c r="I37" s="369"/>
      <c r="J37" s="370"/>
      <c r="K37" s="370"/>
      <c r="L37" s="370"/>
      <c r="M37" s="370"/>
      <c r="N37" s="370"/>
      <c r="O37" s="370"/>
      <c r="P37" s="370"/>
      <c r="Q37" s="370"/>
      <c r="R37" s="371"/>
      <c r="S37" s="365"/>
      <c r="T37" s="366"/>
      <c r="U37" s="366"/>
      <c r="V37" s="366"/>
      <c r="W37" s="366"/>
      <c r="X37" s="366"/>
      <c r="Y37" s="134"/>
      <c r="Z37" s="339" t="s">
        <v>439</v>
      </c>
      <c r="AA37" s="340"/>
      <c r="AB37" s="340"/>
      <c r="AC37" s="340"/>
      <c r="AD37" s="340"/>
      <c r="AE37" s="347"/>
      <c r="AF37" s="347"/>
      <c r="AG37" s="347"/>
      <c r="AH37" s="347"/>
      <c r="AI37" s="347"/>
      <c r="AJ37" s="348"/>
    </row>
    <row r="38" spans="1:36" ht="14.1" customHeight="1">
      <c r="A38" s="147"/>
      <c r="B38" s="159"/>
      <c r="C38" s="360"/>
      <c r="D38" s="361"/>
      <c r="E38" s="361"/>
      <c r="F38" s="361"/>
      <c r="G38" s="361"/>
      <c r="H38" s="362"/>
      <c r="I38" s="372"/>
      <c r="J38" s="373"/>
      <c r="K38" s="373"/>
      <c r="L38" s="373"/>
      <c r="M38" s="373"/>
      <c r="N38" s="373"/>
      <c r="O38" s="373"/>
      <c r="P38" s="373"/>
      <c r="Q38" s="373"/>
      <c r="R38" s="374"/>
      <c r="S38" s="367"/>
      <c r="T38" s="368"/>
      <c r="U38" s="368"/>
      <c r="V38" s="368"/>
      <c r="W38" s="368"/>
      <c r="X38" s="368"/>
      <c r="Y38" s="124" t="s">
        <v>18</v>
      </c>
      <c r="Z38" s="345"/>
      <c r="AA38" s="346"/>
      <c r="AB38" s="346"/>
      <c r="AC38" s="346"/>
      <c r="AD38" s="346"/>
      <c r="AE38" s="349"/>
      <c r="AF38" s="349"/>
      <c r="AG38" s="349"/>
      <c r="AH38" s="349"/>
      <c r="AI38" s="349"/>
      <c r="AJ38" s="350"/>
    </row>
    <row r="39" spans="1:36" ht="14.1" customHeight="1">
      <c r="A39" s="334" t="s">
        <v>519</v>
      </c>
      <c r="B39" s="335"/>
      <c r="C39" s="354"/>
      <c r="D39" s="355"/>
      <c r="E39" s="355"/>
      <c r="F39" s="355"/>
      <c r="G39" s="355"/>
      <c r="H39" s="356"/>
      <c r="I39" s="203" t="s">
        <v>13</v>
      </c>
      <c r="J39" s="375"/>
      <c r="K39" s="375"/>
      <c r="L39" s="375"/>
      <c r="M39" s="375"/>
      <c r="N39" s="375"/>
      <c r="O39" s="375"/>
      <c r="P39" s="375"/>
      <c r="Q39" s="375"/>
      <c r="R39" s="376"/>
      <c r="S39" s="365"/>
      <c r="T39" s="366"/>
      <c r="U39" s="366"/>
      <c r="V39" s="366"/>
      <c r="W39" s="366"/>
      <c r="X39" s="366"/>
      <c r="Y39" s="64"/>
      <c r="Z39" s="352" t="s">
        <v>438</v>
      </c>
      <c r="AA39" s="353"/>
      <c r="AB39" s="353"/>
      <c r="AC39" s="353"/>
      <c r="AD39" s="353"/>
      <c r="AE39" s="479" t="str">
        <f>IF(AE41="","",INDEX(リスト!$I$6:$K$100,MATCH(AE41,リスト!$K$6:$K$100,0),1))</f>
        <v/>
      </c>
      <c r="AF39" s="479"/>
      <c r="AG39" s="479"/>
      <c r="AH39" s="479"/>
      <c r="AI39" s="479"/>
      <c r="AJ39" s="480"/>
    </row>
    <row r="40" spans="1:36" ht="14.1" customHeight="1">
      <c r="A40" s="160"/>
      <c r="B40" s="156"/>
      <c r="C40" s="357"/>
      <c r="D40" s="358"/>
      <c r="E40" s="358"/>
      <c r="F40" s="358"/>
      <c r="G40" s="358"/>
      <c r="H40" s="359"/>
      <c r="I40" s="369"/>
      <c r="J40" s="370"/>
      <c r="K40" s="370"/>
      <c r="L40" s="370"/>
      <c r="M40" s="370"/>
      <c r="N40" s="370"/>
      <c r="O40" s="370"/>
      <c r="P40" s="370"/>
      <c r="Q40" s="370"/>
      <c r="R40" s="371"/>
      <c r="S40" s="367"/>
      <c r="T40" s="368"/>
      <c r="U40" s="368"/>
      <c r="V40" s="368"/>
      <c r="W40" s="368"/>
      <c r="X40" s="368"/>
      <c r="Y40" s="64" t="s">
        <v>440</v>
      </c>
      <c r="Z40" s="339"/>
      <c r="AA40" s="340"/>
      <c r="AB40" s="340"/>
      <c r="AC40" s="340"/>
      <c r="AD40" s="340"/>
      <c r="AE40" s="481"/>
      <c r="AF40" s="481"/>
      <c r="AG40" s="481"/>
      <c r="AH40" s="481"/>
      <c r="AI40" s="481"/>
      <c r="AJ40" s="482"/>
    </row>
    <row r="41" spans="1:36" ht="14.1" customHeight="1">
      <c r="A41" s="160"/>
      <c r="B41" s="156"/>
      <c r="C41" s="357"/>
      <c r="D41" s="358"/>
      <c r="E41" s="358"/>
      <c r="F41" s="358"/>
      <c r="G41" s="358"/>
      <c r="H41" s="359"/>
      <c r="I41" s="369"/>
      <c r="J41" s="370"/>
      <c r="K41" s="370"/>
      <c r="L41" s="370"/>
      <c r="M41" s="370"/>
      <c r="N41" s="370"/>
      <c r="O41" s="370"/>
      <c r="P41" s="370"/>
      <c r="Q41" s="370"/>
      <c r="R41" s="371"/>
      <c r="S41" s="365"/>
      <c r="T41" s="366"/>
      <c r="U41" s="366"/>
      <c r="V41" s="366"/>
      <c r="W41" s="366"/>
      <c r="X41" s="366"/>
      <c r="Y41" s="134"/>
      <c r="Z41" s="339" t="s">
        <v>439</v>
      </c>
      <c r="AA41" s="340"/>
      <c r="AB41" s="340"/>
      <c r="AC41" s="340"/>
      <c r="AD41" s="340"/>
      <c r="AE41" s="347"/>
      <c r="AF41" s="347"/>
      <c r="AG41" s="347"/>
      <c r="AH41" s="347"/>
      <c r="AI41" s="347"/>
      <c r="AJ41" s="348"/>
    </row>
    <row r="42" spans="1:36" ht="14.1" customHeight="1">
      <c r="A42" s="147"/>
      <c r="B42" s="159"/>
      <c r="C42" s="360"/>
      <c r="D42" s="361"/>
      <c r="E42" s="361"/>
      <c r="F42" s="361"/>
      <c r="G42" s="361"/>
      <c r="H42" s="362"/>
      <c r="I42" s="372"/>
      <c r="J42" s="373"/>
      <c r="K42" s="373"/>
      <c r="L42" s="373"/>
      <c r="M42" s="373"/>
      <c r="N42" s="373"/>
      <c r="O42" s="373"/>
      <c r="P42" s="373"/>
      <c r="Q42" s="373"/>
      <c r="R42" s="374"/>
      <c r="S42" s="367"/>
      <c r="T42" s="368"/>
      <c r="U42" s="368"/>
      <c r="V42" s="368"/>
      <c r="W42" s="368"/>
      <c r="X42" s="368"/>
      <c r="Y42" s="124" t="s">
        <v>18</v>
      </c>
      <c r="Z42" s="345"/>
      <c r="AA42" s="346"/>
      <c r="AB42" s="346"/>
      <c r="AC42" s="346"/>
      <c r="AD42" s="346"/>
      <c r="AE42" s="349"/>
      <c r="AF42" s="349"/>
      <c r="AG42" s="349"/>
      <c r="AH42" s="349"/>
      <c r="AI42" s="349"/>
      <c r="AJ42" s="350"/>
    </row>
    <row r="43" spans="1:36" ht="14.1" customHeight="1">
      <c r="A43" s="334" t="s">
        <v>520</v>
      </c>
      <c r="B43" s="335"/>
      <c r="C43" s="354"/>
      <c r="D43" s="355"/>
      <c r="E43" s="355"/>
      <c r="F43" s="355"/>
      <c r="G43" s="355"/>
      <c r="H43" s="356"/>
      <c r="I43" s="203" t="s">
        <v>13</v>
      </c>
      <c r="J43" s="375"/>
      <c r="K43" s="375"/>
      <c r="L43" s="375"/>
      <c r="M43" s="375"/>
      <c r="N43" s="375"/>
      <c r="O43" s="375"/>
      <c r="P43" s="375"/>
      <c r="Q43" s="375"/>
      <c r="R43" s="376"/>
      <c r="S43" s="392"/>
      <c r="T43" s="393"/>
      <c r="U43" s="393"/>
      <c r="V43" s="393"/>
      <c r="W43" s="393"/>
      <c r="X43" s="393"/>
      <c r="Y43" s="64"/>
      <c r="Z43" s="352" t="s">
        <v>438</v>
      </c>
      <c r="AA43" s="353"/>
      <c r="AB43" s="353"/>
      <c r="AC43" s="353"/>
      <c r="AD43" s="353"/>
      <c r="AE43" s="479" t="str">
        <f>IF(AE45="","",INDEX(リスト!$I$6:$K$100,MATCH(AE45,リスト!$K$6:$K$100,0),1))</f>
        <v/>
      </c>
      <c r="AF43" s="479"/>
      <c r="AG43" s="479"/>
      <c r="AH43" s="479"/>
      <c r="AI43" s="479"/>
      <c r="AJ43" s="480"/>
    </row>
    <row r="44" spans="1:36" ht="14.1" customHeight="1">
      <c r="A44" s="160"/>
      <c r="B44" s="156"/>
      <c r="C44" s="357"/>
      <c r="D44" s="358"/>
      <c r="E44" s="358"/>
      <c r="F44" s="358"/>
      <c r="G44" s="358"/>
      <c r="H44" s="359"/>
      <c r="I44" s="369"/>
      <c r="J44" s="370"/>
      <c r="K44" s="370"/>
      <c r="L44" s="370"/>
      <c r="M44" s="370"/>
      <c r="N44" s="370"/>
      <c r="O44" s="370"/>
      <c r="P44" s="370"/>
      <c r="Q44" s="370"/>
      <c r="R44" s="371"/>
      <c r="S44" s="367"/>
      <c r="T44" s="368"/>
      <c r="U44" s="368"/>
      <c r="V44" s="368"/>
      <c r="W44" s="368"/>
      <c r="X44" s="368"/>
      <c r="Y44" s="124" t="s">
        <v>440</v>
      </c>
      <c r="Z44" s="339"/>
      <c r="AA44" s="340"/>
      <c r="AB44" s="340"/>
      <c r="AC44" s="340"/>
      <c r="AD44" s="340"/>
      <c r="AE44" s="481"/>
      <c r="AF44" s="481"/>
      <c r="AG44" s="481"/>
      <c r="AH44" s="481"/>
      <c r="AI44" s="481"/>
      <c r="AJ44" s="482"/>
    </row>
    <row r="45" spans="1:36" ht="14.1" customHeight="1">
      <c r="A45" s="160"/>
      <c r="B45" s="156"/>
      <c r="C45" s="357"/>
      <c r="D45" s="358"/>
      <c r="E45" s="358"/>
      <c r="F45" s="358"/>
      <c r="G45" s="358"/>
      <c r="H45" s="359"/>
      <c r="I45" s="369"/>
      <c r="J45" s="370"/>
      <c r="K45" s="370"/>
      <c r="L45" s="370"/>
      <c r="M45" s="370"/>
      <c r="N45" s="370"/>
      <c r="O45" s="370"/>
      <c r="P45" s="370"/>
      <c r="Q45" s="370"/>
      <c r="R45" s="371"/>
      <c r="S45" s="365"/>
      <c r="T45" s="366"/>
      <c r="U45" s="366"/>
      <c r="V45" s="366"/>
      <c r="W45" s="366"/>
      <c r="X45" s="366"/>
      <c r="Y45" s="64"/>
      <c r="Z45" s="339" t="s">
        <v>439</v>
      </c>
      <c r="AA45" s="340"/>
      <c r="AB45" s="340"/>
      <c r="AC45" s="340"/>
      <c r="AD45" s="340"/>
      <c r="AE45" s="347"/>
      <c r="AF45" s="347"/>
      <c r="AG45" s="347"/>
      <c r="AH45" s="347"/>
      <c r="AI45" s="347"/>
      <c r="AJ45" s="348"/>
    </row>
    <row r="46" spans="1:36" ht="14.1" customHeight="1">
      <c r="A46" s="147"/>
      <c r="B46" s="159"/>
      <c r="C46" s="360"/>
      <c r="D46" s="361"/>
      <c r="E46" s="361"/>
      <c r="F46" s="361"/>
      <c r="G46" s="361"/>
      <c r="H46" s="362"/>
      <c r="I46" s="372"/>
      <c r="J46" s="373"/>
      <c r="K46" s="373"/>
      <c r="L46" s="373"/>
      <c r="M46" s="373"/>
      <c r="N46" s="373"/>
      <c r="O46" s="373"/>
      <c r="P46" s="373"/>
      <c r="Q46" s="373"/>
      <c r="R46" s="374"/>
      <c r="S46" s="367"/>
      <c r="T46" s="368"/>
      <c r="U46" s="368"/>
      <c r="V46" s="368"/>
      <c r="W46" s="368"/>
      <c r="X46" s="368"/>
      <c r="Y46" s="64" t="s">
        <v>18</v>
      </c>
      <c r="Z46" s="345"/>
      <c r="AA46" s="346"/>
      <c r="AB46" s="346"/>
      <c r="AC46" s="346"/>
      <c r="AD46" s="346"/>
      <c r="AE46" s="349"/>
      <c r="AF46" s="349"/>
      <c r="AG46" s="349"/>
      <c r="AH46" s="349"/>
      <c r="AI46" s="349"/>
      <c r="AJ46" s="350"/>
    </row>
    <row r="47" spans="1:36" ht="14.1" customHeight="1">
      <c r="A47" s="334" t="s">
        <v>521</v>
      </c>
      <c r="B47" s="335"/>
      <c r="C47" s="354"/>
      <c r="D47" s="355"/>
      <c r="E47" s="355"/>
      <c r="F47" s="355"/>
      <c r="G47" s="355"/>
      <c r="H47" s="356"/>
      <c r="I47" s="203" t="s">
        <v>13</v>
      </c>
      <c r="J47" s="375"/>
      <c r="K47" s="375"/>
      <c r="L47" s="375"/>
      <c r="M47" s="375"/>
      <c r="N47" s="375"/>
      <c r="O47" s="375"/>
      <c r="P47" s="375"/>
      <c r="Q47" s="375"/>
      <c r="R47" s="376"/>
      <c r="S47" s="365"/>
      <c r="T47" s="366"/>
      <c r="U47" s="366"/>
      <c r="V47" s="366"/>
      <c r="W47" s="366"/>
      <c r="X47" s="366"/>
      <c r="Y47" s="134"/>
      <c r="Z47" s="352" t="s">
        <v>438</v>
      </c>
      <c r="AA47" s="353"/>
      <c r="AB47" s="353"/>
      <c r="AC47" s="353"/>
      <c r="AD47" s="353"/>
      <c r="AE47" s="479" t="str">
        <f>IF(AE49="","",INDEX(リスト!$I$6:$K$100,MATCH(AE49,リスト!$K$6:$K$100,0),1))</f>
        <v/>
      </c>
      <c r="AF47" s="479"/>
      <c r="AG47" s="479"/>
      <c r="AH47" s="479"/>
      <c r="AI47" s="479"/>
      <c r="AJ47" s="480"/>
    </row>
    <row r="48" spans="1:36" ht="14.1" customHeight="1">
      <c r="A48" s="160"/>
      <c r="B48" s="156"/>
      <c r="C48" s="357"/>
      <c r="D48" s="358"/>
      <c r="E48" s="358"/>
      <c r="F48" s="358"/>
      <c r="G48" s="358"/>
      <c r="H48" s="359"/>
      <c r="I48" s="369"/>
      <c r="J48" s="370"/>
      <c r="K48" s="370"/>
      <c r="L48" s="370"/>
      <c r="M48" s="370"/>
      <c r="N48" s="370"/>
      <c r="O48" s="370"/>
      <c r="P48" s="370"/>
      <c r="Q48" s="370"/>
      <c r="R48" s="371"/>
      <c r="S48" s="367"/>
      <c r="T48" s="368"/>
      <c r="U48" s="368"/>
      <c r="V48" s="368"/>
      <c r="W48" s="368"/>
      <c r="X48" s="368"/>
      <c r="Y48" s="124" t="s">
        <v>440</v>
      </c>
      <c r="Z48" s="339"/>
      <c r="AA48" s="340"/>
      <c r="AB48" s="340"/>
      <c r="AC48" s="340"/>
      <c r="AD48" s="340"/>
      <c r="AE48" s="481"/>
      <c r="AF48" s="481"/>
      <c r="AG48" s="481"/>
      <c r="AH48" s="481"/>
      <c r="AI48" s="481"/>
      <c r="AJ48" s="482"/>
    </row>
    <row r="49" spans="1:36" ht="14.1" customHeight="1">
      <c r="A49" s="160"/>
      <c r="B49" s="156"/>
      <c r="C49" s="357"/>
      <c r="D49" s="358"/>
      <c r="E49" s="358"/>
      <c r="F49" s="358"/>
      <c r="G49" s="358"/>
      <c r="H49" s="359"/>
      <c r="I49" s="369"/>
      <c r="J49" s="370"/>
      <c r="K49" s="370"/>
      <c r="L49" s="370"/>
      <c r="M49" s="370"/>
      <c r="N49" s="370"/>
      <c r="O49" s="370"/>
      <c r="P49" s="370"/>
      <c r="Q49" s="370"/>
      <c r="R49" s="371"/>
      <c r="S49" s="365"/>
      <c r="T49" s="366"/>
      <c r="U49" s="366"/>
      <c r="V49" s="366"/>
      <c r="W49" s="366"/>
      <c r="X49" s="366"/>
      <c r="Y49" s="64"/>
      <c r="Z49" s="339" t="s">
        <v>439</v>
      </c>
      <c r="AA49" s="340"/>
      <c r="AB49" s="340"/>
      <c r="AC49" s="340"/>
      <c r="AD49" s="340"/>
      <c r="AE49" s="347"/>
      <c r="AF49" s="347"/>
      <c r="AG49" s="347"/>
      <c r="AH49" s="347"/>
      <c r="AI49" s="347"/>
      <c r="AJ49" s="348"/>
    </row>
    <row r="50" spans="1:36" ht="14.1" customHeight="1">
      <c r="A50" s="147"/>
      <c r="B50" s="159"/>
      <c r="C50" s="360"/>
      <c r="D50" s="361"/>
      <c r="E50" s="361"/>
      <c r="F50" s="361"/>
      <c r="G50" s="361"/>
      <c r="H50" s="362"/>
      <c r="I50" s="372"/>
      <c r="J50" s="373"/>
      <c r="K50" s="373"/>
      <c r="L50" s="373"/>
      <c r="M50" s="373"/>
      <c r="N50" s="373"/>
      <c r="O50" s="373"/>
      <c r="P50" s="373"/>
      <c r="Q50" s="373"/>
      <c r="R50" s="374"/>
      <c r="S50" s="367"/>
      <c r="T50" s="368"/>
      <c r="U50" s="368"/>
      <c r="V50" s="368"/>
      <c r="W50" s="368"/>
      <c r="X50" s="368"/>
      <c r="Y50" s="123" t="s">
        <v>18</v>
      </c>
      <c r="Z50" s="345"/>
      <c r="AA50" s="346"/>
      <c r="AB50" s="346"/>
      <c r="AC50" s="346"/>
      <c r="AD50" s="346"/>
      <c r="AE50" s="349"/>
      <c r="AF50" s="349"/>
      <c r="AG50" s="349"/>
      <c r="AH50" s="349"/>
      <c r="AI50" s="349"/>
      <c r="AJ50" s="350"/>
    </row>
    <row r="51" spans="1:36" ht="14.1" customHeight="1">
      <c r="A51" s="334" t="s">
        <v>522</v>
      </c>
      <c r="B51" s="335"/>
      <c r="C51" s="354"/>
      <c r="D51" s="355"/>
      <c r="E51" s="355"/>
      <c r="F51" s="355"/>
      <c r="G51" s="355"/>
      <c r="H51" s="356"/>
      <c r="I51" s="203" t="s">
        <v>13</v>
      </c>
      <c r="J51" s="394"/>
      <c r="K51" s="394"/>
      <c r="L51" s="394"/>
      <c r="M51" s="394"/>
      <c r="N51" s="394"/>
      <c r="O51" s="394"/>
      <c r="P51" s="394"/>
      <c r="Q51" s="394"/>
      <c r="R51" s="395"/>
      <c r="S51" s="365"/>
      <c r="T51" s="366"/>
      <c r="U51" s="366"/>
      <c r="V51" s="366"/>
      <c r="W51" s="366"/>
      <c r="X51" s="366"/>
      <c r="Y51" s="128"/>
      <c r="Z51" s="352" t="s">
        <v>438</v>
      </c>
      <c r="AA51" s="353"/>
      <c r="AB51" s="353"/>
      <c r="AC51" s="353"/>
      <c r="AD51" s="353"/>
      <c r="AE51" s="479" t="str">
        <f>IF(AE53="","",INDEX(リスト!$I$6:$K$100,MATCH(AE53,リスト!$K$6:$K$100,0),1))</f>
        <v/>
      </c>
      <c r="AF51" s="479"/>
      <c r="AG51" s="479"/>
      <c r="AH51" s="479"/>
      <c r="AI51" s="479"/>
      <c r="AJ51" s="480"/>
    </row>
    <row r="52" spans="1:36" ht="14.1" customHeight="1">
      <c r="A52" s="160"/>
      <c r="B52" s="156"/>
      <c r="C52" s="357"/>
      <c r="D52" s="358"/>
      <c r="E52" s="358"/>
      <c r="F52" s="358"/>
      <c r="G52" s="358"/>
      <c r="H52" s="359"/>
      <c r="I52" s="369"/>
      <c r="J52" s="370"/>
      <c r="K52" s="370"/>
      <c r="L52" s="370"/>
      <c r="M52" s="370"/>
      <c r="N52" s="370"/>
      <c r="O52" s="370"/>
      <c r="P52" s="370"/>
      <c r="Q52" s="370"/>
      <c r="R52" s="371"/>
      <c r="S52" s="367"/>
      <c r="T52" s="368"/>
      <c r="U52" s="368"/>
      <c r="V52" s="368"/>
      <c r="W52" s="368"/>
      <c r="X52" s="368"/>
      <c r="Y52" s="64" t="s">
        <v>440</v>
      </c>
      <c r="Z52" s="339"/>
      <c r="AA52" s="340"/>
      <c r="AB52" s="340"/>
      <c r="AC52" s="340"/>
      <c r="AD52" s="340"/>
      <c r="AE52" s="481"/>
      <c r="AF52" s="481"/>
      <c r="AG52" s="481"/>
      <c r="AH52" s="481"/>
      <c r="AI52" s="481"/>
      <c r="AJ52" s="482"/>
    </row>
    <row r="53" spans="1:36" ht="14.1" customHeight="1">
      <c r="A53" s="160"/>
      <c r="B53" s="156"/>
      <c r="C53" s="357"/>
      <c r="D53" s="358"/>
      <c r="E53" s="358"/>
      <c r="F53" s="358"/>
      <c r="G53" s="358"/>
      <c r="H53" s="359"/>
      <c r="I53" s="369"/>
      <c r="J53" s="370"/>
      <c r="K53" s="370"/>
      <c r="L53" s="370"/>
      <c r="M53" s="370"/>
      <c r="N53" s="370"/>
      <c r="O53" s="370"/>
      <c r="P53" s="370"/>
      <c r="Q53" s="370"/>
      <c r="R53" s="371"/>
      <c r="S53" s="365"/>
      <c r="T53" s="366"/>
      <c r="U53" s="366"/>
      <c r="V53" s="366"/>
      <c r="W53" s="366"/>
      <c r="X53" s="366"/>
      <c r="Y53" s="134"/>
      <c r="Z53" s="339" t="s">
        <v>439</v>
      </c>
      <c r="AA53" s="340"/>
      <c r="AB53" s="340"/>
      <c r="AC53" s="340"/>
      <c r="AD53" s="340"/>
      <c r="AE53" s="347"/>
      <c r="AF53" s="347"/>
      <c r="AG53" s="347"/>
      <c r="AH53" s="347"/>
      <c r="AI53" s="347"/>
      <c r="AJ53" s="348"/>
    </row>
    <row r="54" spans="1:36" ht="14.1" customHeight="1">
      <c r="A54" s="147"/>
      <c r="B54" s="159"/>
      <c r="C54" s="360"/>
      <c r="D54" s="361"/>
      <c r="E54" s="361"/>
      <c r="F54" s="361"/>
      <c r="G54" s="361"/>
      <c r="H54" s="362"/>
      <c r="I54" s="372"/>
      <c r="J54" s="373"/>
      <c r="K54" s="373"/>
      <c r="L54" s="373"/>
      <c r="M54" s="373"/>
      <c r="N54" s="373"/>
      <c r="O54" s="373"/>
      <c r="P54" s="373"/>
      <c r="Q54" s="373"/>
      <c r="R54" s="374"/>
      <c r="S54" s="367"/>
      <c r="T54" s="368"/>
      <c r="U54" s="368"/>
      <c r="V54" s="368"/>
      <c r="W54" s="368"/>
      <c r="X54" s="368"/>
      <c r="Y54" s="124" t="s">
        <v>18</v>
      </c>
      <c r="Z54" s="345"/>
      <c r="AA54" s="346"/>
      <c r="AB54" s="346"/>
      <c r="AC54" s="346"/>
      <c r="AD54" s="346"/>
      <c r="AE54" s="349"/>
      <c r="AF54" s="349"/>
      <c r="AG54" s="349"/>
      <c r="AH54" s="349"/>
      <c r="AI54" s="349"/>
      <c r="AJ54" s="350"/>
    </row>
    <row r="55" spans="1:36" ht="14.1" customHeight="1">
      <c r="A55" s="155"/>
      <c r="B55" s="15"/>
      <c r="C55" s="64"/>
      <c r="D55" s="155"/>
      <c r="E55" s="155"/>
      <c r="F55" s="155"/>
      <c r="G55" s="155"/>
      <c r="H55" s="155"/>
      <c r="I55" s="155"/>
      <c r="J55" s="155"/>
      <c r="K55" s="155"/>
      <c r="L55" s="155"/>
      <c r="M55" s="64"/>
      <c r="N55" s="64"/>
      <c r="O55" s="64"/>
      <c r="P55" s="64"/>
    </row>
    <row r="56" spans="1:36" ht="14.1" customHeight="1">
      <c r="A56" s="64"/>
      <c r="B56" s="15"/>
      <c r="C56" s="212"/>
      <c r="D56" s="212"/>
      <c r="E56" s="212"/>
      <c r="F56" s="212"/>
      <c r="G56" s="212"/>
      <c r="H56" s="212"/>
      <c r="I56" s="212"/>
      <c r="J56" s="212"/>
      <c r="K56" s="212"/>
      <c r="L56" s="212"/>
      <c r="M56" s="64"/>
      <c r="N56" s="64"/>
      <c r="O56" s="64"/>
      <c r="P56" s="64"/>
    </row>
    <row r="57" spans="1:36" ht="14.1" customHeight="1">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row>
  </sheetData>
  <sheetProtection algorithmName="SHA-512" hashValue="e03O2edYM4Amran5kbmGOcerxVqol2g1T6YTWPUeA0b8lBanrrqMHWu0kfHf7pS7ftYq4+1cS29ua3eDCmyKWg==" saltValue="C3fuqXkVXlsV65YALt3ofA==" spinCount="100000" sheet="1" objects="1" scenarios="1"/>
  <mergeCells count="122">
    <mergeCell ref="A8:B10"/>
    <mergeCell ref="S8:X8"/>
    <mergeCell ref="AE8:AJ8"/>
    <mergeCell ref="I9:R10"/>
    <mergeCell ref="S9:X10"/>
    <mergeCell ref="AE9:AJ9"/>
    <mergeCell ref="A2:AJ3"/>
    <mergeCell ref="C4:H7"/>
    <mergeCell ref="I4:R7"/>
    <mergeCell ref="S4:Y5"/>
    <mergeCell ref="Z4:AJ7"/>
    <mergeCell ref="S6:Y7"/>
    <mergeCell ref="A11:B11"/>
    <mergeCell ref="C11:H14"/>
    <mergeCell ref="J11:R11"/>
    <mergeCell ref="S11:X12"/>
    <mergeCell ref="Z11:AD12"/>
    <mergeCell ref="AE11:AJ12"/>
    <mergeCell ref="I12:R14"/>
    <mergeCell ref="S13:X14"/>
    <mergeCell ref="Z13:AD14"/>
    <mergeCell ref="AE13:AJ14"/>
    <mergeCell ref="A15:B15"/>
    <mergeCell ref="C15:H18"/>
    <mergeCell ref="J15:R15"/>
    <mergeCell ref="S15:X16"/>
    <mergeCell ref="Z15:AD16"/>
    <mergeCell ref="AE15:AJ16"/>
    <mergeCell ref="I16:R18"/>
    <mergeCell ref="S17:X18"/>
    <mergeCell ref="Z17:AD18"/>
    <mergeCell ref="AE17:AJ18"/>
    <mergeCell ref="A19:B19"/>
    <mergeCell ref="C19:H22"/>
    <mergeCell ref="J19:R19"/>
    <mergeCell ref="S19:X20"/>
    <mergeCell ref="Z19:AD20"/>
    <mergeCell ref="AE19:AJ20"/>
    <mergeCell ref="I20:R22"/>
    <mergeCell ref="S21:X22"/>
    <mergeCell ref="Z21:AD22"/>
    <mergeCell ref="AE21:AJ22"/>
    <mergeCell ref="A23:B23"/>
    <mergeCell ref="C23:H26"/>
    <mergeCell ref="J23:R23"/>
    <mergeCell ref="S23:X24"/>
    <mergeCell ref="Z23:AD24"/>
    <mergeCell ref="AE23:AJ24"/>
    <mergeCell ref="I24:R26"/>
    <mergeCell ref="S25:X26"/>
    <mergeCell ref="Z25:AD26"/>
    <mergeCell ref="AE25:AJ26"/>
    <mergeCell ref="A27:B27"/>
    <mergeCell ref="C27:H30"/>
    <mergeCell ref="J27:R27"/>
    <mergeCell ref="S27:X28"/>
    <mergeCell ref="Z27:AD28"/>
    <mergeCell ref="AE27:AJ28"/>
    <mergeCell ref="I28:R30"/>
    <mergeCell ref="S29:X30"/>
    <mergeCell ref="Z29:AD30"/>
    <mergeCell ref="AE29:AJ30"/>
    <mergeCell ref="A31:B31"/>
    <mergeCell ref="C31:H34"/>
    <mergeCell ref="J31:R31"/>
    <mergeCell ref="S31:X32"/>
    <mergeCell ref="Z31:AD32"/>
    <mergeCell ref="AE31:AJ32"/>
    <mergeCell ref="I32:R34"/>
    <mergeCell ref="S33:X34"/>
    <mergeCell ref="Z33:AD34"/>
    <mergeCell ref="AE33:AJ34"/>
    <mergeCell ref="A35:B35"/>
    <mergeCell ref="C35:H38"/>
    <mergeCell ref="J35:R35"/>
    <mergeCell ref="S35:X36"/>
    <mergeCell ref="Z35:AD36"/>
    <mergeCell ref="AE35:AJ36"/>
    <mergeCell ref="I36:R38"/>
    <mergeCell ref="S37:X38"/>
    <mergeCell ref="Z37:AD38"/>
    <mergeCell ref="AE37:AJ38"/>
    <mergeCell ref="A39:B39"/>
    <mergeCell ref="C39:H42"/>
    <mergeCell ref="J39:R39"/>
    <mergeCell ref="S39:X40"/>
    <mergeCell ref="Z39:AD40"/>
    <mergeCell ref="AE39:AJ40"/>
    <mergeCell ref="I40:R42"/>
    <mergeCell ref="S41:X42"/>
    <mergeCell ref="Z41:AD42"/>
    <mergeCell ref="AE41:AJ42"/>
    <mergeCell ref="A43:B43"/>
    <mergeCell ref="C43:H46"/>
    <mergeCell ref="J43:R43"/>
    <mergeCell ref="S43:X44"/>
    <mergeCell ref="Z43:AD44"/>
    <mergeCell ref="AE43:AJ44"/>
    <mergeCell ref="I44:R46"/>
    <mergeCell ref="S45:X46"/>
    <mergeCell ref="Z45:AD46"/>
    <mergeCell ref="AE45:AJ46"/>
    <mergeCell ref="A47:B47"/>
    <mergeCell ref="C47:H50"/>
    <mergeCell ref="J47:R47"/>
    <mergeCell ref="S47:X48"/>
    <mergeCell ref="Z47:AD48"/>
    <mergeCell ref="AE47:AJ48"/>
    <mergeCell ref="I48:R50"/>
    <mergeCell ref="S49:X50"/>
    <mergeCell ref="Z49:AD50"/>
    <mergeCell ref="AE49:AJ50"/>
    <mergeCell ref="A51:B51"/>
    <mergeCell ref="C51:H54"/>
    <mergeCell ref="J51:R51"/>
    <mergeCell ref="S51:X52"/>
    <mergeCell ref="Z51:AD52"/>
    <mergeCell ref="AE51:AJ52"/>
    <mergeCell ref="I52:R54"/>
    <mergeCell ref="S53:X54"/>
    <mergeCell ref="Z53:AD54"/>
    <mergeCell ref="AE53:AJ54"/>
  </mergeCells>
  <phoneticPr fontId="3"/>
  <printOptions horizontalCentered="1"/>
  <pageMargins left="0.70866141732283472" right="0.70866141732283472" top="0.74803149606299213" bottom="0.74803149606299213" header="0.31496062992125984" footer="0.31496062992125984"/>
  <pageSetup paperSize="9" scale="98" orientation="portrait" r:id="rId1"/>
  <headerFooter>
    <oddHeader>&amp;L(団体推進コース)</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Group Box 1">
              <controlPr defaultSize="0" autoFill="0" autoPict="0">
                <anchor moveWithCells="1">
                  <from>
                    <xdr:col>15</xdr:col>
                    <xdr:colOff>104775</xdr:colOff>
                    <xdr:row>0</xdr:row>
                    <xdr:rowOff>0</xdr:rowOff>
                  </from>
                  <to>
                    <xdr:col>27</xdr:col>
                    <xdr:colOff>123825</xdr:colOff>
                    <xdr:row>2</xdr:row>
                    <xdr:rowOff>161925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リスト!$K$6:$K$100</xm:f>
          </x14:formula1>
          <xm:sqref>AE13:AJ14 AE17:AJ18 AE45:AJ46 AE21:AJ22 AE25:AJ26 AE29:AJ30 AE33:AJ34 AE37:AJ38 AE41:AJ42 AE49:AJ50 AE53:AJ54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7"/>
  <sheetViews>
    <sheetView showGridLines="0" view="pageBreakPreview" zoomScaleNormal="100" zoomScaleSheetLayoutView="100" workbookViewId="0">
      <selection activeCell="AA3" sqref="AA3:AB3"/>
    </sheetView>
  </sheetViews>
  <sheetFormatPr defaultColWidth="2.25" defaultRowHeight="14.1" customHeight="1"/>
  <cols>
    <col min="1" max="37" width="2.25" style="146"/>
    <col min="38" max="38" width="14.125" style="146" bestFit="1" customWidth="1"/>
    <col min="39" max="39" width="6.5" style="146" hidden="1" customWidth="1"/>
    <col min="40" max="40" width="3.375" style="146" bestFit="1" customWidth="1"/>
    <col min="41" max="16384" width="2.25" style="146"/>
  </cols>
  <sheetData>
    <row r="1" spans="1:38" ht="14.1" customHeight="1">
      <c r="B1" s="146" t="s">
        <v>441</v>
      </c>
    </row>
    <row r="3" spans="1:38" ht="14.1" customHeight="1">
      <c r="A3" s="1"/>
      <c r="B3" s="61"/>
      <c r="C3" s="1"/>
      <c r="D3" s="1"/>
      <c r="E3" s="1"/>
      <c r="F3" s="1"/>
      <c r="G3" s="1"/>
      <c r="H3" s="1"/>
      <c r="I3" s="1"/>
      <c r="J3" s="1"/>
      <c r="K3" s="1"/>
      <c r="L3" s="1"/>
      <c r="M3" s="1"/>
      <c r="N3" s="1"/>
      <c r="O3" s="1"/>
      <c r="P3" s="1"/>
      <c r="Q3" s="1"/>
      <c r="R3" s="1"/>
      <c r="S3" s="1"/>
      <c r="T3" s="1"/>
      <c r="U3" s="1"/>
      <c r="V3" s="1"/>
      <c r="W3" s="1"/>
      <c r="X3" s="1"/>
      <c r="Y3" s="1" t="s">
        <v>467</v>
      </c>
      <c r="Z3" s="1"/>
      <c r="AA3" s="240"/>
      <c r="AB3" s="240"/>
      <c r="AC3" s="1" t="s">
        <v>1</v>
      </c>
      <c r="AD3" s="240"/>
      <c r="AE3" s="240"/>
      <c r="AF3" s="1" t="s">
        <v>2</v>
      </c>
      <c r="AG3" s="240"/>
      <c r="AH3" s="240"/>
      <c r="AI3" s="146" t="s">
        <v>442</v>
      </c>
      <c r="AK3" s="1"/>
      <c r="AL3" s="1"/>
    </row>
    <row r="5" spans="1:38" ht="21.2" customHeight="1">
      <c r="A5" s="495" t="s">
        <v>443</v>
      </c>
      <c r="B5" s="495"/>
      <c r="C5" s="495"/>
      <c r="D5" s="495"/>
      <c r="E5" s="495"/>
      <c r="F5" s="495"/>
      <c r="G5" s="495"/>
      <c r="H5" s="495"/>
      <c r="I5" s="495"/>
      <c r="J5" s="495"/>
      <c r="K5" s="495"/>
      <c r="L5" s="495"/>
      <c r="M5" s="495"/>
      <c r="N5" s="495"/>
      <c r="O5" s="495"/>
      <c r="P5" s="495"/>
      <c r="Q5" s="495"/>
      <c r="R5" s="495"/>
      <c r="S5" s="495"/>
      <c r="T5" s="495"/>
      <c r="U5" s="495"/>
      <c r="V5" s="495"/>
      <c r="W5" s="495"/>
      <c r="X5" s="495"/>
      <c r="Y5" s="495"/>
      <c r="Z5" s="495"/>
      <c r="AA5" s="495"/>
      <c r="AB5" s="495"/>
      <c r="AC5" s="495"/>
      <c r="AD5" s="495"/>
      <c r="AE5" s="495"/>
      <c r="AF5" s="495"/>
      <c r="AG5" s="495"/>
      <c r="AH5" s="495"/>
      <c r="AI5" s="495"/>
    </row>
    <row r="7" spans="1:38" ht="14.1" customHeight="1">
      <c r="A7" s="1"/>
      <c r="B7" s="242"/>
      <c r="C7" s="243"/>
      <c r="D7" s="243"/>
      <c r="E7" s="243"/>
      <c r="F7" s="243"/>
      <c r="G7" s="243"/>
      <c r="H7" s="243"/>
      <c r="I7" s="244"/>
      <c r="J7" s="4" t="s">
        <v>5</v>
      </c>
      <c r="K7" s="4"/>
      <c r="L7" s="4" t="s">
        <v>6</v>
      </c>
      <c r="M7" s="4"/>
      <c r="N7" s="4" t="s">
        <v>7</v>
      </c>
      <c r="O7" s="4"/>
      <c r="P7" s="4" t="s">
        <v>8</v>
      </c>
      <c r="Q7" s="4"/>
      <c r="R7" s="5" t="s">
        <v>9</v>
      </c>
      <c r="S7" s="1"/>
      <c r="T7" s="1"/>
      <c r="U7" s="1"/>
      <c r="V7" s="1"/>
      <c r="W7" s="1"/>
      <c r="X7" s="1"/>
      <c r="Y7" s="1"/>
      <c r="Z7" s="1"/>
      <c r="AA7" s="1"/>
      <c r="AB7" s="1"/>
      <c r="AC7" s="1"/>
      <c r="AD7" s="1"/>
      <c r="AE7" s="1"/>
      <c r="AF7" s="1"/>
      <c r="AG7" s="1"/>
      <c r="AH7" s="1"/>
      <c r="AI7" s="1"/>
      <c r="AJ7" s="1"/>
      <c r="AK7" s="1"/>
      <c r="AL7" s="1"/>
    </row>
    <row r="8" spans="1:38" ht="14.1" customHeight="1">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row>
    <row r="9" spans="1:38" ht="14.1" customHeight="1">
      <c r="A9" s="1"/>
      <c r="B9" s="1"/>
      <c r="C9" s="1"/>
      <c r="D9" s="1"/>
      <c r="E9" s="7" t="s">
        <v>525</v>
      </c>
      <c r="F9" s="8"/>
      <c r="G9" s="8"/>
      <c r="H9" s="8"/>
      <c r="I9" s="8"/>
      <c r="J9" s="8"/>
      <c r="K9" s="8"/>
      <c r="L9" s="8"/>
      <c r="M9" s="8"/>
      <c r="N9" s="8"/>
      <c r="O9" s="9"/>
      <c r="P9" s="8" t="s">
        <v>12</v>
      </c>
      <c r="Q9" s="8"/>
      <c r="R9" s="8"/>
      <c r="S9" s="8" t="s">
        <v>13</v>
      </c>
      <c r="T9" s="489" t="str">
        <f>IF(交付申請書!T12="","",交付申請書!T12)</f>
        <v/>
      </c>
      <c r="U9" s="489"/>
      <c r="V9" s="489"/>
      <c r="W9" s="489"/>
      <c r="X9" s="489"/>
      <c r="Y9" s="489"/>
      <c r="Z9" s="489"/>
      <c r="AA9" s="489"/>
      <c r="AB9" s="8"/>
      <c r="AC9" s="8"/>
      <c r="AD9" s="8"/>
      <c r="AE9" s="8"/>
      <c r="AF9" s="8"/>
      <c r="AG9" s="8"/>
      <c r="AH9" s="8"/>
      <c r="AI9" s="9"/>
      <c r="AJ9" s="10"/>
      <c r="AK9" s="1"/>
    </row>
    <row r="10" spans="1:38" ht="14.1" customHeight="1">
      <c r="A10" s="1"/>
      <c r="B10" s="1"/>
      <c r="C10" s="1"/>
      <c r="D10" s="1"/>
      <c r="E10" s="10"/>
      <c r="F10" s="11"/>
      <c r="G10" s="11"/>
      <c r="H10" s="11"/>
      <c r="I10" s="11"/>
      <c r="J10" s="11"/>
      <c r="K10" s="11"/>
      <c r="L10" s="11"/>
      <c r="M10" s="11"/>
      <c r="N10" s="11"/>
      <c r="O10" s="12"/>
      <c r="P10" s="11"/>
      <c r="Q10" s="11"/>
      <c r="R10" s="11"/>
      <c r="S10" s="490" t="str">
        <f>IF(交付申請書!T13="","",交付申請書!T13)</f>
        <v/>
      </c>
      <c r="T10" s="490"/>
      <c r="U10" s="490"/>
      <c r="V10" s="490"/>
      <c r="W10" s="490"/>
      <c r="X10" s="490"/>
      <c r="Y10" s="490"/>
      <c r="Z10" s="490"/>
      <c r="AA10" s="490"/>
      <c r="AB10" s="490"/>
      <c r="AC10" s="490"/>
      <c r="AD10" s="490"/>
      <c r="AE10" s="490"/>
      <c r="AF10" s="490"/>
      <c r="AG10" s="490"/>
      <c r="AH10" s="490"/>
      <c r="AI10" s="491"/>
      <c r="AJ10" s="11"/>
      <c r="AK10" s="1"/>
    </row>
    <row r="11" spans="1:38" ht="14.1" customHeight="1">
      <c r="A11" s="1"/>
      <c r="B11" s="1"/>
      <c r="C11" s="1"/>
      <c r="D11" s="1"/>
      <c r="E11" s="10"/>
      <c r="F11" s="11"/>
      <c r="G11" s="11"/>
      <c r="H11" s="11"/>
      <c r="I11" s="11"/>
      <c r="J11" s="11"/>
      <c r="K11" s="11"/>
      <c r="L11" s="11"/>
      <c r="M11" s="11"/>
      <c r="N11" s="11"/>
      <c r="O11" s="12"/>
      <c r="P11" s="13"/>
      <c r="Q11" s="13"/>
      <c r="R11" s="13"/>
      <c r="S11" s="492"/>
      <c r="T11" s="492"/>
      <c r="U11" s="492"/>
      <c r="V11" s="492"/>
      <c r="W11" s="492"/>
      <c r="X11" s="492"/>
      <c r="Y11" s="492"/>
      <c r="Z11" s="492"/>
      <c r="AA11" s="492"/>
      <c r="AB11" s="492"/>
      <c r="AC11" s="492"/>
      <c r="AD11" s="492"/>
      <c r="AE11" s="492"/>
      <c r="AF11" s="492"/>
      <c r="AG11" s="492"/>
      <c r="AH11" s="492"/>
      <c r="AI11" s="493"/>
      <c r="AJ11" s="15"/>
      <c r="AK11" s="1"/>
    </row>
    <row r="12" spans="1:38" ht="14.1" customHeight="1">
      <c r="A12" s="1"/>
      <c r="B12" s="1"/>
      <c r="C12" s="1"/>
      <c r="D12" s="1"/>
      <c r="E12" s="10"/>
      <c r="F12" s="11"/>
      <c r="G12" s="11"/>
      <c r="H12" s="11"/>
      <c r="I12" s="11"/>
      <c r="J12" s="11"/>
      <c r="K12" s="11"/>
      <c r="L12" s="11"/>
      <c r="M12" s="11"/>
      <c r="N12" s="11"/>
      <c r="O12" s="12"/>
      <c r="P12" s="11" t="s">
        <v>14</v>
      </c>
      <c r="Q12" s="11"/>
      <c r="R12" s="11"/>
      <c r="S12" s="11"/>
      <c r="T12" s="60"/>
      <c r="U12" s="60"/>
      <c r="V12" s="485" t="str">
        <f>IF(交付申請書!V15="","",交付申請書!V15)</f>
        <v/>
      </c>
      <c r="W12" s="485"/>
      <c r="X12" s="485"/>
      <c r="Y12" s="485"/>
      <c r="Z12" s="485"/>
      <c r="AA12" s="485"/>
      <c r="AB12" s="485"/>
      <c r="AC12" s="485"/>
      <c r="AD12" s="485"/>
      <c r="AE12" s="485"/>
      <c r="AF12" s="485"/>
      <c r="AG12" s="485"/>
      <c r="AH12" s="485"/>
      <c r="AI12" s="16"/>
      <c r="AJ12" s="204"/>
      <c r="AK12" s="1"/>
    </row>
    <row r="13" spans="1:38" ht="14.1" customHeight="1">
      <c r="A13" s="1"/>
      <c r="B13" s="1"/>
      <c r="C13" s="1"/>
      <c r="D13" s="1"/>
      <c r="E13" s="10"/>
      <c r="F13" s="11"/>
      <c r="G13" s="11"/>
      <c r="H13" s="11"/>
      <c r="I13" s="11"/>
      <c r="J13" s="11"/>
      <c r="K13" s="11"/>
      <c r="L13" s="11"/>
      <c r="M13" s="11"/>
      <c r="N13" s="11"/>
      <c r="O13" s="11"/>
      <c r="P13" s="17" t="s">
        <v>15</v>
      </c>
      <c r="Q13" s="4"/>
      <c r="R13" s="4"/>
      <c r="S13" s="4"/>
      <c r="T13" s="58"/>
      <c r="U13" s="58"/>
      <c r="V13" s="486" t="str">
        <f>IF(交付申請書!V16="","",交付申請書!V16)</f>
        <v/>
      </c>
      <c r="W13" s="486"/>
      <c r="X13" s="486"/>
      <c r="Y13" s="486"/>
      <c r="Z13" s="486"/>
      <c r="AA13" s="486"/>
      <c r="AB13" s="486"/>
      <c r="AC13" s="486"/>
      <c r="AD13" s="486"/>
      <c r="AE13" s="486"/>
      <c r="AF13" s="486"/>
      <c r="AG13" s="486"/>
      <c r="AH13" s="486"/>
      <c r="AI13" s="59"/>
      <c r="AJ13" s="22"/>
      <c r="AK13" s="1"/>
    </row>
    <row r="14" spans="1:38" ht="14.1" customHeight="1">
      <c r="A14" s="1"/>
      <c r="B14" s="1"/>
      <c r="C14" s="1"/>
      <c r="D14" s="1"/>
      <c r="E14" s="10"/>
      <c r="F14" s="11"/>
      <c r="G14" s="11"/>
      <c r="H14" s="11"/>
      <c r="I14" s="11"/>
      <c r="J14" s="11"/>
      <c r="K14" s="11"/>
      <c r="L14" s="11"/>
      <c r="M14" s="11"/>
      <c r="N14" s="11"/>
      <c r="O14" s="12"/>
      <c r="P14" s="11" t="s">
        <v>16</v>
      </c>
      <c r="Q14" s="11"/>
      <c r="R14" s="11"/>
      <c r="S14" s="11"/>
      <c r="T14" s="11"/>
      <c r="U14" s="11"/>
      <c r="V14" s="483" t="str">
        <f>IF(交付申請書!V17="","",交付申請書!V17)</f>
        <v/>
      </c>
      <c r="W14" s="483"/>
      <c r="X14" s="483"/>
      <c r="Y14" s="483"/>
      <c r="Z14" s="483"/>
      <c r="AA14" s="483"/>
      <c r="AB14" s="483"/>
      <c r="AC14" s="483"/>
      <c r="AD14" s="483"/>
      <c r="AE14" s="483"/>
      <c r="AF14" s="483"/>
      <c r="AG14" s="483"/>
      <c r="AH14" s="483"/>
      <c r="AI14" s="12"/>
      <c r="AJ14" s="11"/>
      <c r="AK14" s="1"/>
    </row>
    <row r="15" spans="1:38" ht="14.1" customHeight="1">
      <c r="A15" s="1"/>
      <c r="B15" s="1"/>
      <c r="C15" s="1"/>
      <c r="D15" s="1"/>
      <c r="E15" s="18"/>
      <c r="F15" s="19"/>
      <c r="G15" s="19"/>
      <c r="H15" s="19"/>
      <c r="I15" s="19"/>
      <c r="J15" s="19"/>
      <c r="K15" s="19"/>
      <c r="L15" s="19"/>
      <c r="M15" s="19"/>
      <c r="N15" s="19"/>
      <c r="O15" s="20"/>
      <c r="P15" s="19"/>
      <c r="Q15" s="19"/>
      <c r="R15" s="19"/>
      <c r="S15" s="19"/>
      <c r="T15" s="19"/>
      <c r="U15" s="19"/>
      <c r="V15" s="484"/>
      <c r="W15" s="484"/>
      <c r="X15" s="484"/>
      <c r="Y15" s="484"/>
      <c r="Z15" s="484"/>
      <c r="AA15" s="484"/>
      <c r="AB15" s="484"/>
      <c r="AC15" s="484"/>
      <c r="AD15" s="484"/>
      <c r="AE15" s="484"/>
      <c r="AF15" s="484"/>
      <c r="AG15" s="484"/>
      <c r="AH15" s="484"/>
      <c r="AI15" s="20"/>
      <c r="AJ15" s="11"/>
      <c r="AK15" s="1"/>
    </row>
    <row r="16" spans="1:38" ht="14.1" customHeight="1">
      <c r="A16" s="1"/>
      <c r="B16" s="1"/>
      <c r="C16" s="1"/>
      <c r="D16" s="1"/>
      <c r="E16" s="11"/>
      <c r="F16" s="11"/>
      <c r="G16" s="11"/>
      <c r="H16" s="11"/>
      <c r="I16" s="11"/>
      <c r="J16" s="11"/>
      <c r="K16" s="11"/>
      <c r="L16" s="11"/>
      <c r="M16" s="11"/>
      <c r="N16" s="11"/>
      <c r="O16" s="11"/>
      <c r="P16" s="1"/>
      <c r="Q16" s="1"/>
      <c r="R16" s="1"/>
      <c r="S16" s="1"/>
      <c r="T16" s="1"/>
      <c r="U16" s="1"/>
      <c r="V16" s="1"/>
      <c r="W16" s="1"/>
      <c r="X16" s="1"/>
      <c r="Y16" s="1"/>
      <c r="Z16" s="1"/>
      <c r="AA16" s="1"/>
      <c r="AB16" s="1"/>
      <c r="AC16" s="1"/>
      <c r="AD16" s="1"/>
      <c r="AE16" s="1"/>
      <c r="AF16" s="1"/>
      <c r="AG16" s="1"/>
      <c r="AH16" s="1"/>
      <c r="AI16" s="1"/>
      <c r="AJ16" s="11"/>
      <c r="AK16" s="1"/>
    </row>
    <row r="17" spans="1:38" ht="14.1" customHeight="1">
      <c r="A17" s="1"/>
      <c r="B17" s="1"/>
      <c r="C17" s="1"/>
      <c r="D17" s="1"/>
      <c r="E17" s="251" t="s">
        <v>527</v>
      </c>
      <c r="F17" s="252"/>
      <c r="G17" s="252"/>
      <c r="H17" s="252"/>
      <c r="I17" s="252"/>
      <c r="J17" s="252"/>
      <c r="K17" s="252"/>
      <c r="L17" s="252"/>
      <c r="M17" s="252"/>
      <c r="N17" s="252"/>
      <c r="O17" s="9"/>
      <c r="P17" s="8" t="s">
        <v>12</v>
      </c>
      <c r="Q17" s="8"/>
      <c r="R17" s="8"/>
      <c r="S17" s="8" t="s">
        <v>13</v>
      </c>
      <c r="T17" s="489" t="str">
        <f>IF(交付申請書!T20="","",交付申請書!T20)</f>
        <v/>
      </c>
      <c r="U17" s="489"/>
      <c r="V17" s="489"/>
      <c r="W17" s="489"/>
      <c r="X17" s="489"/>
      <c r="Y17" s="489"/>
      <c r="Z17" s="489"/>
      <c r="AA17" s="489"/>
      <c r="AB17" s="8"/>
      <c r="AC17" s="8"/>
      <c r="AD17" s="8"/>
      <c r="AE17" s="8"/>
      <c r="AF17" s="8"/>
      <c r="AG17" s="8"/>
      <c r="AH17" s="8"/>
      <c r="AI17" s="166"/>
      <c r="AJ17" s="11"/>
      <c r="AK17" s="1"/>
    </row>
    <row r="18" spans="1:38" ht="14.1" customHeight="1">
      <c r="A18" s="1"/>
      <c r="B18" s="1"/>
      <c r="C18" s="1"/>
      <c r="D18" s="1"/>
      <c r="E18" s="253"/>
      <c r="F18" s="254"/>
      <c r="G18" s="254"/>
      <c r="H18" s="254"/>
      <c r="I18" s="254"/>
      <c r="J18" s="254"/>
      <c r="K18" s="254"/>
      <c r="L18" s="254"/>
      <c r="M18" s="254"/>
      <c r="N18" s="254"/>
      <c r="O18" s="12"/>
      <c r="P18" s="11"/>
      <c r="Q18" s="11"/>
      <c r="R18" s="11"/>
      <c r="S18" s="490" t="str">
        <f>IF(交付申請書!S21="","",交付申請書!S21)</f>
        <v/>
      </c>
      <c r="T18" s="490"/>
      <c r="U18" s="490"/>
      <c r="V18" s="490"/>
      <c r="W18" s="490"/>
      <c r="X18" s="490"/>
      <c r="Y18" s="490"/>
      <c r="Z18" s="490"/>
      <c r="AA18" s="490"/>
      <c r="AB18" s="490"/>
      <c r="AC18" s="490"/>
      <c r="AD18" s="490"/>
      <c r="AE18" s="490"/>
      <c r="AF18" s="490"/>
      <c r="AG18" s="490"/>
      <c r="AH18" s="490"/>
      <c r="AI18" s="491"/>
      <c r="AJ18" s="11"/>
      <c r="AK18" s="1"/>
    </row>
    <row r="19" spans="1:38" ht="14.1" customHeight="1">
      <c r="A19" s="1"/>
      <c r="B19" s="1"/>
      <c r="C19" s="1"/>
      <c r="D19" s="1"/>
      <c r="E19" s="253"/>
      <c r="F19" s="254"/>
      <c r="G19" s="254"/>
      <c r="H19" s="254"/>
      <c r="I19" s="254"/>
      <c r="J19" s="254"/>
      <c r="K19" s="254"/>
      <c r="L19" s="254"/>
      <c r="M19" s="254"/>
      <c r="N19" s="254"/>
      <c r="O19" s="12"/>
      <c r="P19" s="13"/>
      <c r="Q19" s="13"/>
      <c r="R19" s="13"/>
      <c r="S19" s="492"/>
      <c r="T19" s="492"/>
      <c r="U19" s="492"/>
      <c r="V19" s="492"/>
      <c r="W19" s="492"/>
      <c r="X19" s="492"/>
      <c r="Y19" s="492"/>
      <c r="Z19" s="492"/>
      <c r="AA19" s="492"/>
      <c r="AB19" s="492"/>
      <c r="AC19" s="492"/>
      <c r="AD19" s="492"/>
      <c r="AE19" s="492"/>
      <c r="AF19" s="492"/>
      <c r="AG19" s="492"/>
      <c r="AH19" s="492"/>
      <c r="AI19" s="493"/>
      <c r="AJ19" s="15"/>
      <c r="AK19" s="1"/>
    </row>
    <row r="20" spans="1:38" ht="14.1" customHeight="1">
      <c r="A20" s="1"/>
      <c r="B20" s="1"/>
      <c r="C20" s="1"/>
      <c r="D20" s="1"/>
      <c r="E20" s="253"/>
      <c r="F20" s="254"/>
      <c r="G20" s="254"/>
      <c r="H20" s="254"/>
      <c r="I20" s="254"/>
      <c r="J20" s="254"/>
      <c r="K20" s="254"/>
      <c r="L20" s="254"/>
      <c r="M20" s="254"/>
      <c r="N20" s="254"/>
      <c r="O20" s="12"/>
      <c r="P20" s="11" t="s">
        <v>14</v>
      </c>
      <c r="Q20" s="11"/>
      <c r="R20" s="11"/>
      <c r="S20" s="11"/>
      <c r="T20" s="60"/>
      <c r="U20" s="60"/>
      <c r="V20" s="485" t="str">
        <f>IF(交付申請書!V23="","",交付申請書!V23)</f>
        <v/>
      </c>
      <c r="W20" s="485"/>
      <c r="X20" s="485"/>
      <c r="Y20" s="485"/>
      <c r="Z20" s="485"/>
      <c r="AA20" s="485"/>
      <c r="AB20" s="485"/>
      <c r="AC20" s="485"/>
      <c r="AD20" s="485"/>
      <c r="AE20" s="485"/>
      <c r="AF20" s="485"/>
      <c r="AG20" s="485"/>
      <c r="AH20" s="485"/>
      <c r="AI20" s="16"/>
      <c r="AJ20" s="22"/>
      <c r="AK20" s="1"/>
    </row>
    <row r="21" spans="1:38" ht="14.1" customHeight="1">
      <c r="A21" s="1"/>
      <c r="B21" s="1"/>
      <c r="C21" s="1"/>
      <c r="D21" s="1"/>
      <c r="E21" s="10"/>
      <c r="F21" s="11"/>
      <c r="G21" s="11"/>
      <c r="H21" s="11"/>
      <c r="I21" s="11"/>
      <c r="J21" s="11"/>
      <c r="K21" s="11"/>
      <c r="L21" s="11"/>
      <c r="M21" s="11"/>
      <c r="N21" s="11"/>
      <c r="O21" s="12"/>
      <c r="P21" s="17" t="s">
        <v>15</v>
      </c>
      <c r="Q21" s="4"/>
      <c r="R21" s="4"/>
      <c r="S21" s="4"/>
      <c r="T21" s="58"/>
      <c r="U21" s="58"/>
      <c r="V21" s="486" t="str">
        <f>IF(交付申請書!V24="","",交付申請書!V24)</f>
        <v/>
      </c>
      <c r="W21" s="486"/>
      <c r="X21" s="486"/>
      <c r="Y21" s="486"/>
      <c r="Z21" s="486"/>
      <c r="AA21" s="486"/>
      <c r="AB21" s="486"/>
      <c r="AC21" s="486"/>
      <c r="AD21" s="486"/>
      <c r="AE21" s="486"/>
      <c r="AF21" s="486"/>
      <c r="AG21" s="486"/>
      <c r="AH21" s="486"/>
      <c r="AI21" s="59"/>
      <c r="AJ21" s="22"/>
      <c r="AK21" s="1"/>
    </row>
    <row r="22" spans="1:38" ht="14.1" customHeight="1">
      <c r="A22" s="1"/>
      <c r="B22" s="1"/>
      <c r="C22" s="1"/>
      <c r="D22" s="1"/>
      <c r="E22" s="10"/>
      <c r="F22" s="11"/>
      <c r="G22" s="11"/>
      <c r="H22" s="11"/>
      <c r="I22" s="11"/>
      <c r="J22" s="11"/>
      <c r="K22" s="11"/>
      <c r="L22" s="11"/>
      <c r="M22" s="11"/>
      <c r="N22" s="11"/>
      <c r="O22" s="12"/>
      <c r="P22" s="11" t="s">
        <v>16</v>
      </c>
      <c r="Q22" s="11"/>
      <c r="R22" s="11"/>
      <c r="S22" s="11"/>
      <c r="T22" s="11"/>
      <c r="U22" s="11"/>
      <c r="V22" s="483" t="str">
        <f>IF(交付申請書!V25="","",交付申請書!V25)</f>
        <v/>
      </c>
      <c r="W22" s="483"/>
      <c r="X22" s="483"/>
      <c r="Y22" s="483"/>
      <c r="Z22" s="483"/>
      <c r="AA22" s="483"/>
      <c r="AB22" s="483"/>
      <c r="AC22" s="483"/>
      <c r="AD22" s="483"/>
      <c r="AE22" s="483"/>
      <c r="AF22" s="483"/>
      <c r="AG22" s="483"/>
      <c r="AH22" s="483"/>
      <c r="AI22" s="12"/>
      <c r="AJ22" s="11"/>
      <c r="AK22" s="1"/>
    </row>
    <row r="23" spans="1:38" ht="14.1" customHeight="1">
      <c r="A23" s="1"/>
      <c r="B23" s="1"/>
      <c r="C23" s="1"/>
      <c r="D23" s="1"/>
      <c r="E23" s="18"/>
      <c r="F23" s="19"/>
      <c r="G23" s="19"/>
      <c r="H23" s="19"/>
      <c r="I23" s="19"/>
      <c r="J23" s="19"/>
      <c r="K23" s="19"/>
      <c r="L23" s="19"/>
      <c r="M23" s="19"/>
      <c r="N23" s="19"/>
      <c r="O23" s="20"/>
      <c r="P23" s="19"/>
      <c r="Q23" s="19"/>
      <c r="R23" s="19"/>
      <c r="S23" s="19"/>
      <c r="T23" s="19"/>
      <c r="U23" s="19"/>
      <c r="V23" s="484"/>
      <c r="W23" s="484"/>
      <c r="X23" s="484"/>
      <c r="Y23" s="484"/>
      <c r="Z23" s="484"/>
      <c r="AA23" s="484"/>
      <c r="AB23" s="484"/>
      <c r="AC23" s="484"/>
      <c r="AD23" s="484"/>
      <c r="AE23" s="484"/>
      <c r="AF23" s="484"/>
      <c r="AG23" s="484"/>
      <c r="AH23" s="484"/>
      <c r="AI23" s="20"/>
      <c r="AJ23" s="11"/>
      <c r="AK23" s="1"/>
    </row>
    <row r="24" spans="1:38" ht="14.1" customHeight="1">
      <c r="B24" s="494" t="s">
        <v>482</v>
      </c>
      <c r="C24" s="494"/>
      <c r="D24" s="494"/>
      <c r="E24" s="494"/>
      <c r="F24" s="494"/>
      <c r="G24" s="494"/>
      <c r="H24" s="494"/>
      <c r="I24" s="494"/>
      <c r="J24" s="494"/>
      <c r="K24" s="494"/>
      <c r="L24" s="494"/>
      <c r="M24" s="494"/>
      <c r="N24" s="494"/>
      <c r="O24" s="494"/>
      <c r="P24" s="494"/>
      <c r="Q24" s="494"/>
      <c r="R24" s="494"/>
      <c r="S24" s="494"/>
      <c r="T24" s="494"/>
      <c r="U24" s="494"/>
      <c r="V24" s="494"/>
      <c r="W24" s="494"/>
      <c r="X24" s="494"/>
      <c r="Y24" s="494"/>
      <c r="Z24" s="494"/>
      <c r="AA24" s="494"/>
      <c r="AB24" s="494"/>
      <c r="AC24" s="494"/>
      <c r="AD24" s="494"/>
      <c r="AE24" s="494"/>
      <c r="AF24" s="494"/>
      <c r="AG24" s="494"/>
      <c r="AH24" s="494"/>
      <c r="AI24" s="494"/>
      <c r="AJ24" s="11"/>
      <c r="AK24" s="1"/>
    </row>
    <row r="25" spans="1:38" ht="14.1" customHeight="1">
      <c r="A25" s="55"/>
      <c r="B25" s="494"/>
      <c r="C25" s="494"/>
      <c r="D25" s="494"/>
      <c r="E25" s="494"/>
      <c r="F25" s="494"/>
      <c r="G25" s="494"/>
      <c r="H25" s="494"/>
      <c r="I25" s="494"/>
      <c r="J25" s="494"/>
      <c r="K25" s="494"/>
      <c r="L25" s="494"/>
      <c r="M25" s="494"/>
      <c r="N25" s="494"/>
      <c r="O25" s="494"/>
      <c r="P25" s="494"/>
      <c r="Q25" s="494"/>
      <c r="R25" s="494"/>
      <c r="S25" s="494"/>
      <c r="T25" s="494"/>
      <c r="U25" s="494"/>
      <c r="V25" s="494"/>
      <c r="W25" s="494"/>
      <c r="X25" s="494"/>
      <c r="Y25" s="494"/>
      <c r="Z25" s="494"/>
      <c r="AA25" s="494"/>
      <c r="AB25" s="494"/>
      <c r="AC25" s="494"/>
      <c r="AD25" s="494"/>
      <c r="AE25" s="494"/>
      <c r="AF25" s="494"/>
      <c r="AG25" s="494"/>
      <c r="AH25" s="494"/>
      <c r="AI25" s="494"/>
      <c r="AJ25" s="1"/>
      <c r="AK25" s="1"/>
    </row>
    <row r="26" spans="1:38" ht="14.1" customHeight="1">
      <c r="A26" s="55"/>
      <c r="B26" s="494"/>
      <c r="C26" s="494"/>
      <c r="D26" s="494"/>
      <c r="E26" s="494"/>
      <c r="F26" s="494"/>
      <c r="G26" s="494"/>
      <c r="H26" s="494"/>
      <c r="I26" s="494"/>
      <c r="J26" s="494"/>
      <c r="K26" s="494"/>
      <c r="L26" s="494"/>
      <c r="M26" s="494"/>
      <c r="N26" s="494"/>
      <c r="O26" s="494"/>
      <c r="P26" s="494"/>
      <c r="Q26" s="494"/>
      <c r="R26" s="494"/>
      <c r="S26" s="494"/>
      <c r="T26" s="494"/>
      <c r="U26" s="494"/>
      <c r="V26" s="494"/>
      <c r="W26" s="494"/>
      <c r="X26" s="494"/>
      <c r="Y26" s="494"/>
      <c r="Z26" s="494"/>
      <c r="AA26" s="494"/>
      <c r="AB26" s="494"/>
      <c r="AC26" s="494"/>
      <c r="AD26" s="494"/>
      <c r="AE26" s="494"/>
      <c r="AF26" s="494"/>
      <c r="AG26" s="494"/>
      <c r="AH26" s="494"/>
      <c r="AI26" s="494"/>
      <c r="AJ26" s="1"/>
      <c r="AK26" s="1"/>
    </row>
    <row r="27" spans="1:38" ht="14.1" customHeight="1">
      <c r="A27" s="55"/>
      <c r="B27" s="494"/>
      <c r="C27" s="494"/>
      <c r="D27" s="494"/>
      <c r="E27" s="494"/>
      <c r="F27" s="494"/>
      <c r="G27" s="494"/>
      <c r="H27" s="494"/>
      <c r="I27" s="494"/>
      <c r="J27" s="494"/>
      <c r="K27" s="494"/>
      <c r="L27" s="494"/>
      <c r="M27" s="494"/>
      <c r="N27" s="494"/>
      <c r="O27" s="494"/>
      <c r="P27" s="494"/>
      <c r="Q27" s="494"/>
      <c r="R27" s="494"/>
      <c r="S27" s="494"/>
      <c r="T27" s="494"/>
      <c r="U27" s="494"/>
      <c r="V27" s="494"/>
      <c r="W27" s="494"/>
      <c r="X27" s="494"/>
      <c r="Y27" s="494"/>
      <c r="Z27" s="494"/>
      <c r="AA27" s="494"/>
      <c r="AB27" s="494"/>
      <c r="AC27" s="494"/>
      <c r="AD27" s="494"/>
      <c r="AE27" s="494"/>
      <c r="AF27" s="494"/>
      <c r="AG27" s="494"/>
      <c r="AH27" s="494"/>
      <c r="AI27" s="494"/>
      <c r="AJ27" s="1"/>
      <c r="AK27" s="1"/>
    </row>
    <row r="28" spans="1:38" ht="14.1"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row>
    <row r="29" spans="1:38" ht="14.1" customHeight="1">
      <c r="A29" s="1"/>
      <c r="B29" s="1"/>
      <c r="C29" s="61" t="s">
        <v>523</v>
      </c>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1"/>
      <c r="AL29" s="1"/>
    </row>
    <row r="31" spans="1:38" ht="14.1" customHeight="1">
      <c r="A31" s="496" t="s">
        <v>11</v>
      </c>
      <c r="B31" s="496"/>
      <c r="C31" s="496"/>
      <c r="D31" s="496"/>
      <c r="E31" s="496"/>
      <c r="F31" s="496"/>
      <c r="G31" s="496"/>
      <c r="H31" s="496"/>
      <c r="I31" s="496"/>
      <c r="J31" s="496"/>
      <c r="K31" s="496"/>
      <c r="L31" s="496"/>
      <c r="M31" s="496"/>
      <c r="N31" s="496"/>
      <c r="O31" s="496"/>
      <c r="P31" s="496"/>
      <c r="Q31" s="496"/>
      <c r="R31" s="496"/>
      <c r="S31" s="496"/>
      <c r="T31" s="496"/>
      <c r="U31" s="496"/>
      <c r="V31" s="496"/>
      <c r="W31" s="496"/>
      <c r="X31" s="496"/>
      <c r="Y31" s="496"/>
      <c r="Z31" s="496"/>
      <c r="AA31" s="496"/>
      <c r="AB31" s="496"/>
      <c r="AC31" s="496"/>
      <c r="AD31" s="496"/>
      <c r="AE31" s="496"/>
      <c r="AF31" s="496"/>
      <c r="AG31" s="496"/>
      <c r="AH31" s="496"/>
      <c r="AI31" s="496"/>
    </row>
    <row r="33" spans="2:39" ht="14.1" customHeight="1">
      <c r="B33" s="146" t="s">
        <v>444</v>
      </c>
    </row>
    <row r="34" spans="2:39" ht="14.1" customHeight="1" thickBot="1"/>
    <row r="35" spans="2:39" ht="14.1" customHeight="1" thickBot="1">
      <c r="M35" s="487">
        <f>IF(結果報告書!P91="","",結果報告書!P91)</f>
        <v>0</v>
      </c>
      <c r="N35" s="488"/>
      <c r="O35" s="488"/>
      <c r="P35" s="488"/>
      <c r="Q35" s="488"/>
      <c r="R35" s="488"/>
      <c r="S35" s="488"/>
      <c r="T35" s="488"/>
      <c r="U35" s="488"/>
      <c r="V35" s="488"/>
      <c r="W35" s="488"/>
      <c r="X35" s="488"/>
      <c r="Y35" s="488"/>
      <c r="Z35" s="488"/>
      <c r="AA35" s="488"/>
      <c r="AB35" s="488"/>
      <c r="AC35" s="488"/>
      <c r="AD35" s="488"/>
      <c r="AE35" s="488"/>
      <c r="AF35" s="488"/>
      <c r="AG35" s="175" t="s">
        <v>18</v>
      </c>
    </row>
    <row r="37" spans="2:39" ht="14.1" customHeight="1" thickBot="1">
      <c r="B37" s="310" t="s">
        <v>448</v>
      </c>
      <c r="C37" s="310"/>
      <c r="D37" s="310"/>
      <c r="E37" s="310"/>
      <c r="F37" s="15"/>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row>
    <row r="38" spans="2:39" ht="21" customHeight="1">
      <c r="B38" s="167" t="s">
        <v>449</v>
      </c>
      <c r="C38" s="168"/>
      <c r="D38" s="97" t="s">
        <v>42</v>
      </c>
      <c r="E38" s="97"/>
      <c r="F38" s="97"/>
      <c r="G38" s="97"/>
      <c r="H38" s="97"/>
      <c r="I38" s="97"/>
      <c r="J38" s="97"/>
      <c r="K38" s="97"/>
      <c r="L38" s="97"/>
      <c r="M38" s="97"/>
      <c r="N38" s="97"/>
      <c r="O38" s="97"/>
      <c r="P38" s="97"/>
      <c r="Q38" s="97"/>
      <c r="R38" s="97"/>
      <c r="S38" s="97"/>
      <c r="T38" s="97"/>
      <c r="U38" s="97"/>
      <c r="V38" s="98"/>
      <c r="W38" s="328" t="s">
        <v>43</v>
      </c>
      <c r="X38" s="328"/>
      <c r="Y38" s="328"/>
      <c r="Z38" s="328"/>
      <c r="AA38" s="328"/>
      <c r="AB38" s="328"/>
      <c r="AC38" s="97"/>
      <c r="AD38" s="328" t="s">
        <v>44</v>
      </c>
      <c r="AE38" s="328"/>
      <c r="AF38" s="328"/>
      <c r="AG38" s="328"/>
      <c r="AH38" s="328"/>
      <c r="AI38" s="329"/>
      <c r="AL38" s="217" t="str">
        <f>IF(AM38=2,"支給対象外です","")</f>
        <v/>
      </c>
      <c r="AM38" s="216">
        <v>0</v>
      </c>
    </row>
    <row r="39" spans="2:39" ht="21" customHeight="1">
      <c r="B39" s="169" t="s">
        <v>450</v>
      </c>
      <c r="C39" s="36"/>
      <c r="D39" s="34" t="s">
        <v>45</v>
      </c>
      <c r="E39" s="34"/>
      <c r="F39" s="34"/>
      <c r="G39" s="34"/>
      <c r="H39" s="34"/>
      <c r="I39" s="34"/>
      <c r="J39" s="34"/>
      <c r="K39" s="34"/>
      <c r="L39" s="34"/>
      <c r="M39" s="34"/>
      <c r="N39" s="34"/>
      <c r="O39" s="34"/>
      <c r="P39" s="34"/>
      <c r="Q39" s="34"/>
      <c r="R39" s="34"/>
      <c r="S39" s="34"/>
      <c r="T39" s="34"/>
      <c r="U39" s="35"/>
      <c r="V39" s="34"/>
      <c r="W39" s="307" t="s">
        <v>46</v>
      </c>
      <c r="X39" s="307"/>
      <c r="Y39" s="307"/>
      <c r="Z39" s="307"/>
      <c r="AA39" s="307"/>
      <c r="AB39" s="307"/>
      <c r="AC39" s="34"/>
      <c r="AD39" s="307" t="s">
        <v>47</v>
      </c>
      <c r="AE39" s="307"/>
      <c r="AF39" s="307"/>
      <c r="AG39" s="307"/>
      <c r="AH39" s="307"/>
      <c r="AI39" s="308"/>
      <c r="AL39" s="217" t="str">
        <f t="shared" ref="AL39:AL44" si="0">IF(AM39=2,"支給対象外です","")</f>
        <v/>
      </c>
      <c r="AM39" s="216">
        <v>0</v>
      </c>
    </row>
    <row r="40" spans="2:39" ht="21" customHeight="1">
      <c r="B40" s="169" t="s">
        <v>451</v>
      </c>
      <c r="C40" s="36"/>
      <c r="D40" s="34" t="s">
        <v>49</v>
      </c>
      <c r="E40" s="34"/>
      <c r="F40" s="34"/>
      <c r="G40" s="34"/>
      <c r="H40" s="34"/>
      <c r="I40" s="34"/>
      <c r="J40" s="34"/>
      <c r="K40" s="34"/>
      <c r="L40" s="34"/>
      <c r="M40" s="34"/>
      <c r="N40" s="34"/>
      <c r="O40" s="34"/>
      <c r="P40" s="34"/>
      <c r="Q40" s="34"/>
      <c r="R40" s="34"/>
      <c r="S40" s="34"/>
      <c r="T40" s="34"/>
      <c r="U40" s="35"/>
      <c r="V40" s="34"/>
      <c r="W40" s="307" t="s">
        <v>50</v>
      </c>
      <c r="X40" s="307"/>
      <c r="Y40" s="307"/>
      <c r="Z40" s="307"/>
      <c r="AA40" s="307"/>
      <c r="AB40" s="307"/>
      <c r="AC40" s="34"/>
      <c r="AD40" s="307" t="s">
        <v>51</v>
      </c>
      <c r="AE40" s="307"/>
      <c r="AF40" s="307"/>
      <c r="AG40" s="307"/>
      <c r="AH40" s="307"/>
      <c r="AI40" s="308"/>
      <c r="AL40" s="217" t="str">
        <f t="shared" si="0"/>
        <v/>
      </c>
      <c r="AM40" s="216">
        <v>0</v>
      </c>
    </row>
    <row r="41" spans="2:39" ht="21" customHeight="1">
      <c r="B41" s="169" t="s">
        <v>52</v>
      </c>
      <c r="C41" s="36"/>
      <c r="D41" s="34" t="s">
        <v>54</v>
      </c>
      <c r="E41" s="34"/>
      <c r="F41" s="34"/>
      <c r="G41" s="34"/>
      <c r="H41" s="34"/>
      <c r="I41" s="34"/>
      <c r="J41" s="34"/>
      <c r="K41" s="34"/>
      <c r="L41" s="34"/>
      <c r="M41" s="34"/>
      <c r="N41" s="34"/>
      <c r="O41" s="34"/>
      <c r="P41" s="34"/>
      <c r="Q41" s="34"/>
      <c r="R41" s="34"/>
      <c r="S41" s="34"/>
      <c r="T41" s="34"/>
      <c r="U41" s="35"/>
      <c r="V41" s="25"/>
      <c r="W41" s="304" t="s">
        <v>55</v>
      </c>
      <c r="X41" s="304"/>
      <c r="Y41" s="304"/>
      <c r="Z41" s="304"/>
      <c r="AA41" s="304"/>
      <c r="AB41" s="304"/>
      <c r="AC41" s="25"/>
      <c r="AD41" s="304" t="s">
        <v>56</v>
      </c>
      <c r="AE41" s="304"/>
      <c r="AF41" s="304"/>
      <c r="AG41" s="304"/>
      <c r="AH41" s="304"/>
      <c r="AI41" s="315"/>
      <c r="AL41" s="217" t="str">
        <f t="shared" si="0"/>
        <v/>
      </c>
      <c r="AM41" s="216">
        <v>0</v>
      </c>
    </row>
    <row r="42" spans="2:39" ht="14.1" customHeight="1">
      <c r="B42" s="170" t="s">
        <v>53</v>
      </c>
      <c r="C42" s="24"/>
      <c r="D42" s="497" t="s">
        <v>477</v>
      </c>
      <c r="E42" s="497"/>
      <c r="F42" s="497"/>
      <c r="G42" s="497"/>
      <c r="H42" s="497"/>
      <c r="I42" s="497"/>
      <c r="J42" s="497"/>
      <c r="K42" s="497"/>
      <c r="L42" s="497"/>
      <c r="M42" s="497"/>
      <c r="N42" s="497"/>
      <c r="O42" s="497"/>
      <c r="P42" s="497"/>
      <c r="Q42" s="497"/>
      <c r="R42" s="497"/>
      <c r="S42" s="497"/>
      <c r="T42" s="497"/>
      <c r="U42" s="498"/>
      <c r="V42" s="23"/>
      <c r="W42" s="304" t="s">
        <v>58</v>
      </c>
      <c r="X42" s="304"/>
      <c r="Y42" s="304"/>
      <c r="Z42" s="304"/>
      <c r="AA42" s="304"/>
      <c r="AB42" s="304"/>
      <c r="AC42" s="25"/>
      <c r="AD42" s="304" t="s">
        <v>59</v>
      </c>
      <c r="AE42" s="304"/>
      <c r="AF42" s="304"/>
      <c r="AG42" s="304"/>
      <c r="AH42" s="304"/>
      <c r="AI42" s="315"/>
      <c r="AL42" s="217" t="str">
        <f t="shared" si="0"/>
        <v/>
      </c>
      <c r="AM42" s="216"/>
    </row>
    <row r="43" spans="2:39" ht="14.1" customHeight="1">
      <c r="B43" s="94"/>
      <c r="C43" s="29"/>
      <c r="D43" s="254"/>
      <c r="E43" s="254"/>
      <c r="F43" s="254"/>
      <c r="G43" s="254"/>
      <c r="H43" s="254"/>
      <c r="I43" s="254"/>
      <c r="J43" s="254"/>
      <c r="K43" s="254"/>
      <c r="L43" s="254"/>
      <c r="M43" s="254"/>
      <c r="N43" s="254"/>
      <c r="O43" s="254"/>
      <c r="P43" s="254"/>
      <c r="Q43" s="254"/>
      <c r="R43" s="254"/>
      <c r="S43" s="254"/>
      <c r="T43" s="254"/>
      <c r="U43" s="499"/>
      <c r="V43" s="28"/>
      <c r="W43" s="305"/>
      <c r="X43" s="305"/>
      <c r="Y43" s="305"/>
      <c r="Z43" s="305"/>
      <c r="AA43" s="305"/>
      <c r="AB43" s="305"/>
      <c r="AC43" s="11"/>
      <c r="AD43" s="305"/>
      <c r="AE43" s="305"/>
      <c r="AF43" s="305"/>
      <c r="AG43" s="305"/>
      <c r="AH43" s="305"/>
      <c r="AI43" s="316"/>
      <c r="AL43" s="217" t="str">
        <f t="shared" si="0"/>
        <v/>
      </c>
      <c r="AM43" s="216">
        <v>0</v>
      </c>
    </row>
    <row r="44" spans="2:39" ht="14.1" customHeight="1">
      <c r="B44" s="171"/>
      <c r="C44" s="31"/>
      <c r="D44" s="500"/>
      <c r="E44" s="500"/>
      <c r="F44" s="500"/>
      <c r="G44" s="500"/>
      <c r="H44" s="500"/>
      <c r="I44" s="500"/>
      <c r="J44" s="500"/>
      <c r="K44" s="500"/>
      <c r="L44" s="500"/>
      <c r="M44" s="500"/>
      <c r="N44" s="500"/>
      <c r="O44" s="500"/>
      <c r="P44" s="500"/>
      <c r="Q44" s="500"/>
      <c r="R44" s="500"/>
      <c r="S44" s="500"/>
      <c r="T44" s="500"/>
      <c r="U44" s="501"/>
      <c r="V44" s="30"/>
      <c r="W44" s="502"/>
      <c r="X44" s="502"/>
      <c r="Y44" s="502"/>
      <c r="Z44" s="502"/>
      <c r="AA44" s="502"/>
      <c r="AB44" s="502"/>
      <c r="AC44" s="32"/>
      <c r="AD44" s="502"/>
      <c r="AE44" s="502"/>
      <c r="AF44" s="502"/>
      <c r="AG44" s="502"/>
      <c r="AH44" s="502"/>
      <c r="AI44" s="503"/>
      <c r="AL44" s="217" t="str">
        <f t="shared" si="0"/>
        <v/>
      </c>
      <c r="AM44" s="216"/>
    </row>
    <row r="45" spans="2:39" ht="21" customHeight="1">
      <c r="B45" s="225" t="s">
        <v>57</v>
      </c>
      <c r="C45" s="29"/>
      <c r="D45" s="497" t="s">
        <v>524</v>
      </c>
      <c r="E45" s="497"/>
      <c r="F45" s="497"/>
      <c r="G45" s="497"/>
      <c r="H45" s="497"/>
      <c r="I45" s="497"/>
      <c r="J45" s="497"/>
      <c r="K45" s="497"/>
      <c r="L45" s="497"/>
      <c r="M45" s="497"/>
      <c r="N45" s="497"/>
      <c r="O45" s="497"/>
      <c r="P45" s="497"/>
      <c r="Q45" s="497"/>
      <c r="R45" s="497"/>
      <c r="S45" s="497"/>
      <c r="T45" s="497"/>
      <c r="U45" s="498"/>
      <c r="V45" s="11"/>
      <c r="W45" s="15" t="s">
        <v>93</v>
      </c>
      <c r="X45" s="15"/>
      <c r="Y45" s="15"/>
      <c r="Z45" s="15"/>
      <c r="AA45" s="15"/>
      <c r="AB45" s="15"/>
      <c r="AC45" s="15"/>
      <c r="AD45" s="15"/>
      <c r="AE45" s="15"/>
      <c r="AF45" s="15"/>
      <c r="AG45" s="15"/>
      <c r="AH45" s="15"/>
      <c r="AI45" s="74"/>
      <c r="AM45" s="216">
        <v>0</v>
      </c>
    </row>
    <row r="46" spans="2:39" ht="21" customHeight="1">
      <c r="B46" s="94"/>
      <c r="C46" s="29"/>
      <c r="D46" s="254"/>
      <c r="E46" s="254"/>
      <c r="F46" s="254"/>
      <c r="G46" s="254"/>
      <c r="H46" s="254"/>
      <c r="I46" s="254"/>
      <c r="J46" s="254"/>
      <c r="K46" s="254"/>
      <c r="L46" s="254"/>
      <c r="M46" s="254"/>
      <c r="N46" s="254"/>
      <c r="O46" s="254"/>
      <c r="P46" s="254"/>
      <c r="Q46" s="254"/>
      <c r="R46" s="254"/>
      <c r="S46" s="254"/>
      <c r="T46" s="254"/>
      <c r="U46" s="499"/>
      <c r="V46" s="11"/>
      <c r="W46" s="15" t="s">
        <v>445</v>
      </c>
      <c r="X46" s="15" t="s">
        <v>446</v>
      </c>
      <c r="Y46" s="15" t="s">
        <v>447</v>
      </c>
      <c r="Z46" s="15"/>
      <c r="AA46" s="15"/>
      <c r="AB46" s="15"/>
      <c r="AC46" s="15"/>
      <c r="AD46" s="15"/>
      <c r="AE46" s="15"/>
      <c r="AF46" s="15"/>
      <c r="AG46" s="15"/>
      <c r="AH46" s="15"/>
      <c r="AI46" s="74"/>
    </row>
    <row r="47" spans="2:39" ht="21" customHeight="1" thickBot="1">
      <c r="B47" s="172"/>
      <c r="C47" s="173"/>
      <c r="D47" s="504"/>
      <c r="E47" s="504"/>
      <c r="F47" s="504"/>
      <c r="G47" s="504"/>
      <c r="H47" s="504"/>
      <c r="I47" s="504"/>
      <c r="J47" s="504"/>
      <c r="K47" s="504"/>
      <c r="L47" s="504"/>
      <c r="M47" s="504"/>
      <c r="N47" s="504"/>
      <c r="O47" s="504"/>
      <c r="P47" s="504"/>
      <c r="Q47" s="504"/>
      <c r="R47" s="504"/>
      <c r="S47" s="504"/>
      <c r="T47" s="504"/>
      <c r="U47" s="505"/>
      <c r="V47" s="88" t="s">
        <v>452</v>
      </c>
      <c r="W47" s="322"/>
      <c r="X47" s="322"/>
      <c r="Y47" s="322"/>
      <c r="Z47" s="322"/>
      <c r="AA47" s="322"/>
      <c r="AB47" s="322"/>
      <c r="AC47" s="322"/>
      <c r="AD47" s="322"/>
      <c r="AE47" s="322"/>
      <c r="AF47" s="322"/>
      <c r="AG47" s="322"/>
      <c r="AH47" s="322"/>
      <c r="AI47" s="174" t="s">
        <v>453</v>
      </c>
    </row>
  </sheetData>
  <sheetProtection algorithmName="SHA-512" hashValue="bgAQvzNsHCTiW3ZMOmCuZ6RK/lvkx7vIc2v4r1X1RcrGaYM1JT22ujaB8FU+Ba2qgcSwQhj6rz0wwmcA4RGDiw==" saltValue="Ag4GbmezqhAqLQln3b5hDw==" spinCount="100000" sheet="1" formatCells="0" selectLockedCells="1"/>
  <mergeCells count="33">
    <mergeCell ref="D42:U44"/>
    <mergeCell ref="W42:AB44"/>
    <mergeCell ref="AD42:AI44"/>
    <mergeCell ref="W47:AH47"/>
    <mergeCell ref="W41:AB41"/>
    <mergeCell ref="AD41:AI41"/>
    <mergeCell ref="D45:U47"/>
    <mergeCell ref="W40:AB40"/>
    <mergeCell ref="AD40:AI40"/>
    <mergeCell ref="B37:E37"/>
    <mergeCell ref="AG3:AH3"/>
    <mergeCell ref="B7:I7"/>
    <mergeCell ref="AA3:AB3"/>
    <mergeCell ref="AD3:AE3"/>
    <mergeCell ref="T9:AA9"/>
    <mergeCell ref="A5:AI5"/>
    <mergeCell ref="S10:AI11"/>
    <mergeCell ref="V12:AH12"/>
    <mergeCell ref="V13:AH13"/>
    <mergeCell ref="AD38:AI38"/>
    <mergeCell ref="AD39:AI39"/>
    <mergeCell ref="W38:AB38"/>
    <mergeCell ref="A31:AI31"/>
    <mergeCell ref="V14:AH15"/>
    <mergeCell ref="V20:AH20"/>
    <mergeCell ref="V21:AH21"/>
    <mergeCell ref="V22:AH23"/>
    <mergeCell ref="W39:AB39"/>
    <mergeCell ref="M35:AF35"/>
    <mergeCell ref="E17:N20"/>
    <mergeCell ref="T17:AA17"/>
    <mergeCell ref="S18:AI19"/>
    <mergeCell ref="B24:AI27"/>
  </mergeCells>
  <phoneticPr fontId="3"/>
  <conditionalFormatting sqref="B7">
    <cfRule type="expression" dxfId="18" priority="14">
      <formula>$B$7=""</formula>
    </cfRule>
  </conditionalFormatting>
  <conditionalFormatting sqref="AA3 AD3 AG3 M35">
    <cfRule type="cellIs" dxfId="17" priority="13" operator="equal">
      <formula>""</formula>
    </cfRule>
  </conditionalFormatting>
  <conditionalFormatting sqref="W38 AD38">
    <cfRule type="expression" dxfId="16" priority="12">
      <formula>$AM$38=0</formula>
    </cfRule>
  </conditionalFormatting>
  <conditionalFormatting sqref="W39 AD39">
    <cfRule type="expression" dxfId="15" priority="11">
      <formula>$AM$39=0</formula>
    </cfRule>
  </conditionalFormatting>
  <conditionalFormatting sqref="W40 AD40">
    <cfRule type="expression" dxfId="14" priority="10">
      <formula>$AM$40=0</formula>
    </cfRule>
  </conditionalFormatting>
  <conditionalFormatting sqref="AD41">
    <cfRule type="expression" dxfId="13" priority="9">
      <formula>$AM$41=0</formula>
    </cfRule>
  </conditionalFormatting>
  <conditionalFormatting sqref="W41">
    <cfRule type="expression" dxfId="12" priority="8">
      <formula>$AM$41=0</formula>
    </cfRule>
  </conditionalFormatting>
  <conditionalFormatting sqref="W42 AD42">
    <cfRule type="expression" dxfId="11" priority="7">
      <formula>$AM$43=0</formula>
    </cfRule>
  </conditionalFormatting>
  <conditionalFormatting sqref="W45 W46:AC46">
    <cfRule type="expression" dxfId="10" priority="6">
      <formula>$AM$45=0</formula>
    </cfRule>
  </conditionalFormatting>
  <conditionalFormatting sqref="W47">
    <cfRule type="expression" dxfId="9" priority="5">
      <formula>AND($AM$45=2,$W$47="")</formula>
    </cfRule>
  </conditionalFormatting>
  <conditionalFormatting sqref="T9 S10 V12 V13 V14">
    <cfRule type="cellIs" dxfId="8" priority="2" operator="equal">
      <formula>""</formula>
    </cfRule>
  </conditionalFormatting>
  <conditionalFormatting sqref="S10">
    <cfRule type="cellIs" dxfId="7" priority="1" operator="equal">
      <formula>""</formula>
    </cfRule>
  </conditionalFormatting>
  <printOptions horizontalCentered="1" gridLinesSet="0"/>
  <pageMargins left="0.70866141732283472" right="0.70866141732283472" top="0.74803149606299213" bottom="0.74803149606299213" header="0.31496062992125984" footer="0.31496062992125984"/>
  <pageSetup paperSize="9" scale="98" orientation="portrait" horizontalDpi="4294967292" r:id="rId1"/>
  <headerFooter alignWithMargins="0">
    <oddHeader>&amp;L(団体推進コース)</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174" r:id="rId4" name="Option Button 54">
              <controlPr defaultSize="0" autoFill="0" autoLine="0" autoPict="0">
                <anchor moveWithCells="1">
                  <from>
                    <xdr:col>20</xdr:col>
                    <xdr:colOff>161925</xdr:colOff>
                    <xdr:row>36</xdr:row>
                    <xdr:rowOff>161925</xdr:rowOff>
                  </from>
                  <to>
                    <xdr:col>22</xdr:col>
                    <xdr:colOff>123825</xdr:colOff>
                    <xdr:row>37</xdr:row>
                    <xdr:rowOff>238125</xdr:rowOff>
                  </to>
                </anchor>
              </controlPr>
            </control>
          </mc:Choice>
        </mc:AlternateContent>
        <mc:AlternateContent xmlns:mc="http://schemas.openxmlformats.org/markup-compatibility/2006">
          <mc:Choice Requires="x14">
            <control shapeId="5175" r:id="rId5" name="Option Button 55">
              <controlPr defaultSize="0" autoFill="0" autoLine="0" autoPict="0">
                <anchor moveWithCells="1">
                  <from>
                    <xdr:col>20</xdr:col>
                    <xdr:colOff>161925</xdr:colOff>
                    <xdr:row>37</xdr:row>
                    <xdr:rowOff>257175</xdr:rowOff>
                  </from>
                  <to>
                    <xdr:col>22</xdr:col>
                    <xdr:colOff>123825</xdr:colOff>
                    <xdr:row>38</xdr:row>
                    <xdr:rowOff>238125</xdr:rowOff>
                  </to>
                </anchor>
              </controlPr>
            </control>
          </mc:Choice>
        </mc:AlternateContent>
        <mc:AlternateContent xmlns:mc="http://schemas.openxmlformats.org/markup-compatibility/2006">
          <mc:Choice Requires="x14">
            <control shapeId="5176" r:id="rId6" name="Option Button 56">
              <controlPr defaultSize="0" autoFill="0" autoLine="0" autoPict="0">
                <anchor moveWithCells="1">
                  <from>
                    <xdr:col>20</xdr:col>
                    <xdr:colOff>161925</xdr:colOff>
                    <xdr:row>38</xdr:row>
                    <xdr:rowOff>257175</xdr:rowOff>
                  </from>
                  <to>
                    <xdr:col>22</xdr:col>
                    <xdr:colOff>123825</xdr:colOff>
                    <xdr:row>39</xdr:row>
                    <xdr:rowOff>238125</xdr:rowOff>
                  </to>
                </anchor>
              </controlPr>
            </control>
          </mc:Choice>
        </mc:AlternateContent>
        <mc:AlternateContent xmlns:mc="http://schemas.openxmlformats.org/markup-compatibility/2006">
          <mc:Choice Requires="x14">
            <control shapeId="5178" r:id="rId7" name="Option Button 58">
              <controlPr defaultSize="0" autoFill="0" autoLine="0" autoPict="0">
                <anchor moveWithCells="1">
                  <from>
                    <xdr:col>20</xdr:col>
                    <xdr:colOff>161925</xdr:colOff>
                    <xdr:row>40</xdr:row>
                    <xdr:rowOff>0</xdr:rowOff>
                  </from>
                  <to>
                    <xdr:col>22</xdr:col>
                    <xdr:colOff>123825</xdr:colOff>
                    <xdr:row>40</xdr:row>
                    <xdr:rowOff>247650</xdr:rowOff>
                  </to>
                </anchor>
              </controlPr>
            </control>
          </mc:Choice>
        </mc:AlternateContent>
        <mc:AlternateContent xmlns:mc="http://schemas.openxmlformats.org/markup-compatibility/2006">
          <mc:Choice Requires="x14">
            <control shapeId="5179" r:id="rId8" name="Option Button 59">
              <controlPr defaultSize="0" autoFill="0" autoLine="0" autoPict="0">
                <anchor moveWithCells="1">
                  <from>
                    <xdr:col>27</xdr:col>
                    <xdr:colOff>161925</xdr:colOff>
                    <xdr:row>37</xdr:row>
                    <xdr:rowOff>0</xdr:rowOff>
                  </from>
                  <to>
                    <xdr:col>29</xdr:col>
                    <xdr:colOff>123825</xdr:colOff>
                    <xdr:row>37</xdr:row>
                    <xdr:rowOff>247650</xdr:rowOff>
                  </to>
                </anchor>
              </controlPr>
            </control>
          </mc:Choice>
        </mc:AlternateContent>
        <mc:AlternateContent xmlns:mc="http://schemas.openxmlformats.org/markup-compatibility/2006">
          <mc:Choice Requires="x14">
            <control shapeId="5180" r:id="rId9" name="Option Button 60">
              <controlPr defaultSize="0" autoFill="0" autoLine="0" autoPict="0">
                <anchor moveWithCells="1">
                  <from>
                    <xdr:col>27</xdr:col>
                    <xdr:colOff>161925</xdr:colOff>
                    <xdr:row>37</xdr:row>
                    <xdr:rowOff>257175</xdr:rowOff>
                  </from>
                  <to>
                    <xdr:col>29</xdr:col>
                    <xdr:colOff>123825</xdr:colOff>
                    <xdr:row>38</xdr:row>
                    <xdr:rowOff>238125</xdr:rowOff>
                  </to>
                </anchor>
              </controlPr>
            </control>
          </mc:Choice>
        </mc:AlternateContent>
        <mc:AlternateContent xmlns:mc="http://schemas.openxmlformats.org/markup-compatibility/2006">
          <mc:Choice Requires="x14">
            <control shapeId="5182" r:id="rId10" name="Option Button 62">
              <controlPr defaultSize="0" autoFill="0" autoLine="0" autoPict="0">
                <anchor moveWithCells="1">
                  <from>
                    <xdr:col>27</xdr:col>
                    <xdr:colOff>161925</xdr:colOff>
                    <xdr:row>40</xdr:row>
                    <xdr:rowOff>0</xdr:rowOff>
                  </from>
                  <to>
                    <xdr:col>29</xdr:col>
                    <xdr:colOff>123825</xdr:colOff>
                    <xdr:row>40</xdr:row>
                    <xdr:rowOff>247650</xdr:rowOff>
                  </to>
                </anchor>
              </controlPr>
            </control>
          </mc:Choice>
        </mc:AlternateContent>
        <mc:AlternateContent xmlns:mc="http://schemas.openxmlformats.org/markup-compatibility/2006">
          <mc:Choice Requires="x14">
            <control shapeId="5183" r:id="rId11" name="Option Button 63">
              <controlPr defaultSize="0" autoFill="0" autoLine="0" autoPict="0">
                <anchor moveWithCells="1">
                  <from>
                    <xdr:col>27</xdr:col>
                    <xdr:colOff>161925</xdr:colOff>
                    <xdr:row>38</xdr:row>
                    <xdr:rowOff>257175</xdr:rowOff>
                  </from>
                  <to>
                    <xdr:col>29</xdr:col>
                    <xdr:colOff>123825</xdr:colOff>
                    <xdr:row>39</xdr:row>
                    <xdr:rowOff>238125</xdr:rowOff>
                  </to>
                </anchor>
              </controlPr>
            </control>
          </mc:Choice>
        </mc:AlternateContent>
        <mc:AlternateContent xmlns:mc="http://schemas.openxmlformats.org/markup-compatibility/2006">
          <mc:Choice Requires="x14">
            <control shapeId="5185" r:id="rId12" name="Option Button 65">
              <controlPr defaultSize="0" autoFill="0" autoLine="0" autoPict="0">
                <anchor moveWithCells="1">
                  <from>
                    <xdr:col>20</xdr:col>
                    <xdr:colOff>161925</xdr:colOff>
                    <xdr:row>41</xdr:row>
                    <xdr:rowOff>142875</xdr:rowOff>
                  </from>
                  <to>
                    <xdr:col>22</xdr:col>
                    <xdr:colOff>123825</xdr:colOff>
                    <xdr:row>43</xdr:row>
                    <xdr:rowOff>47625</xdr:rowOff>
                  </to>
                </anchor>
              </controlPr>
            </control>
          </mc:Choice>
        </mc:AlternateContent>
        <mc:AlternateContent xmlns:mc="http://schemas.openxmlformats.org/markup-compatibility/2006">
          <mc:Choice Requires="x14">
            <control shapeId="5186" r:id="rId13" name="Option Button 66">
              <controlPr defaultSize="0" autoFill="0" autoLine="0" autoPict="0">
                <anchor moveWithCells="1">
                  <from>
                    <xdr:col>27</xdr:col>
                    <xdr:colOff>161925</xdr:colOff>
                    <xdr:row>41</xdr:row>
                    <xdr:rowOff>123825</xdr:rowOff>
                  </from>
                  <to>
                    <xdr:col>29</xdr:col>
                    <xdr:colOff>123825</xdr:colOff>
                    <xdr:row>43</xdr:row>
                    <xdr:rowOff>28575</xdr:rowOff>
                  </to>
                </anchor>
              </controlPr>
            </control>
          </mc:Choice>
        </mc:AlternateContent>
        <mc:AlternateContent xmlns:mc="http://schemas.openxmlformats.org/markup-compatibility/2006">
          <mc:Choice Requires="x14">
            <control shapeId="5189" r:id="rId14" name="(1)">
              <controlPr defaultSize="0" autoFill="0" autoPict="0">
                <anchor moveWithCells="1">
                  <from>
                    <xdr:col>18</xdr:col>
                    <xdr:colOff>123825</xdr:colOff>
                    <xdr:row>35</xdr:row>
                    <xdr:rowOff>142875</xdr:rowOff>
                  </from>
                  <to>
                    <xdr:col>32</xdr:col>
                    <xdr:colOff>38100</xdr:colOff>
                    <xdr:row>37</xdr:row>
                    <xdr:rowOff>257175</xdr:rowOff>
                  </to>
                </anchor>
              </controlPr>
            </control>
          </mc:Choice>
        </mc:AlternateContent>
        <mc:AlternateContent xmlns:mc="http://schemas.openxmlformats.org/markup-compatibility/2006">
          <mc:Choice Requires="x14">
            <control shapeId="5190" r:id="rId15" name="(2)">
              <controlPr defaultSize="0" autoFill="0" autoPict="0">
                <anchor moveWithCells="1">
                  <from>
                    <xdr:col>18</xdr:col>
                    <xdr:colOff>133350</xdr:colOff>
                    <xdr:row>37</xdr:row>
                    <xdr:rowOff>257175</xdr:rowOff>
                  </from>
                  <to>
                    <xdr:col>33</xdr:col>
                    <xdr:colOff>19050</xdr:colOff>
                    <xdr:row>39</xdr:row>
                    <xdr:rowOff>9525</xdr:rowOff>
                  </to>
                </anchor>
              </controlPr>
            </control>
          </mc:Choice>
        </mc:AlternateContent>
        <mc:AlternateContent xmlns:mc="http://schemas.openxmlformats.org/markup-compatibility/2006">
          <mc:Choice Requires="x14">
            <control shapeId="5191" r:id="rId16" name="(3)">
              <controlPr defaultSize="0" autoFill="0" autoPict="0">
                <anchor moveWithCells="1">
                  <from>
                    <xdr:col>19</xdr:col>
                    <xdr:colOff>0</xdr:colOff>
                    <xdr:row>39</xdr:row>
                    <xdr:rowOff>0</xdr:rowOff>
                  </from>
                  <to>
                    <xdr:col>33</xdr:col>
                    <xdr:colOff>38100</xdr:colOff>
                    <xdr:row>40</xdr:row>
                    <xdr:rowOff>19050</xdr:rowOff>
                  </to>
                </anchor>
              </controlPr>
            </control>
          </mc:Choice>
        </mc:AlternateContent>
        <mc:AlternateContent xmlns:mc="http://schemas.openxmlformats.org/markup-compatibility/2006">
          <mc:Choice Requires="x14">
            <control shapeId="5192" r:id="rId17" name="(4)">
              <controlPr defaultSize="0" autoFill="0" autoPict="0">
                <anchor moveWithCells="1">
                  <from>
                    <xdr:col>19</xdr:col>
                    <xdr:colOff>95250</xdr:colOff>
                    <xdr:row>39</xdr:row>
                    <xdr:rowOff>257175</xdr:rowOff>
                  </from>
                  <to>
                    <xdr:col>32</xdr:col>
                    <xdr:colOff>57150</xdr:colOff>
                    <xdr:row>41</xdr:row>
                    <xdr:rowOff>9525</xdr:rowOff>
                  </to>
                </anchor>
              </controlPr>
            </control>
          </mc:Choice>
        </mc:AlternateContent>
        <mc:AlternateContent xmlns:mc="http://schemas.openxmlformats.org/markup-compatibility/2006">
          <mc:Choice Requires="x14">
            <control shapeId="5193" r:id="rId18" name="(5)">
              <controlPr defaultSize="0" autoFill="0" autoPict="0">
                <anchor moveWithCells="1">
                  <from>
                    <xdr:col>19</xdr:col>
                    <xdr:colOff>104775</xdr:colOff>
                    <xdr:row>40</xdr:row>
                    <xdr:rowOff>0</xdr:rowOff>
                  </from>
                  <to>
                    <xdr:col>33</xdr:col>
                    <xdr:colOff>76200</xdr:colOff>
                    <xdr:row>41</xdr:row>
                    <xdr:rowOff>19050</xdr:rowOff>
                  </to>
                </anchor>
              </controlPr>
            </control>
          </mc:Choice>
        </mc:AlternateContent>
        <mc:AlternateContent xmlns:mc="http://schemas.openxmlformats.org/markup-compatibility/2006">
          <mc:Choice Requires="x14">
            <control shapeId="5195" r:id="rId19" name="(6)">
              <controlPr defaultSize="0" autoFill="0" autoPict="0">
                <anchor moveWithCells="1">
                  <from>
                    <xdr:col>19</xdr:col>
                    <xdr:colOff>142875</xdr:colOff>
                    <xdr:row>41</xdr:row>
                    <xdr:rowOff>95250</xdr:rowOff>
                  </from>
                  <to>
                    <xdr:col>32</xdr:col>
                    <xdr:colOff>114300</xdr:colOff>
                    <xdr:row>43</xdr:row>
                    <xdr:rowOff>85725</xdr:rowOff>
                  </to>
                </anchor>
              </controlPr>
            </control>
          </mc:Choice>
        </mc:AlternateContent>
        <mc:AlternateContent xmlns:mc="http://schemas.openxmlformats.org/markup-compatibility/2006">
          <mc:Choice Requires="x14">
            <control shapeId="5196" r:id="rId20" name="(7)">
              <controlPr defaultSize="0" autoFill="0" autoPict="0">
                <anchor moveWithCells="1">
                  <from>
                    <xdr:col>20</xdr:col>
                    <xdr:colOff>66675</xdr:colOff>
                    <xdr:row>43</xdr:row>
                    <xdr:rowOff>152400</xdr:rowOff>
                  </from>
                  <to>
                    <xdr:col>23</xdr:col>
                    <xdr:colOff>57150</xdr:colOff>
                    <xdr:row>46</xdr:row>
                    <xdr:rowOff>95250</xdr:rowOff>
                  </to>
                </anchor>
              </controlPr>
            </control>
          </mc:Choice>
        </mc:AlternateContent>
        <mc:AlternateContent xmlns:mc="http://schemas.openxmlformats.org/markup-compatibility/2006">
          <mc:Choice Requires="x14">
            <control shapeId="5197" r:id="rId21" name="Option Button 77">
              <controlPr defaultSize="0" autoFill="0" autoLine="0" autoPict="0">
                <anchor moveWithCells="1">
                  <from>
                    <xdr:col>20</xdr:col>
                    <xdr:colOff>161925</xdr:colOff>
                    <xdr:row>44</xdr:row>
                    <xdr:rowOff>19050</xdr:rowOff>
                  </from>
                  <to>
                    <xdr:col>22</xdr:col>
                    <xdr:colOff>123825</xdr:colOff>
                    <xdr:row>45</xdr:row>
                    <xdr:rowOff>0</xdr:rowOff>
                  </to>
                </anchor>
              </controlPr>
            </control>
          </mc:Choice>
        </mc:AlternateContent>
        <mc:AlternateContent xmlns:mc="http://schemas.openxmlformats.org/markup-compatibility/2006">
          <mc:Choice Requires="x14">
            <control shapeId="5198" r:id="rId22" name="Option Button 78">
              <controlPr defaultSize="0" autoFill="0" autoLine="0" autoPict="0">
                <anchor moveWithCells="1">
                  <from>
                    <xdr:col>20</xdr:col>
                    <xdr:colOff>161925</xdr:colOff>
                    <xdr:row>45</xdr:row>
                    <xdr:rowOff>19050</xdr:rowOff>
                  </from>
                  <to>
                    <xdr:col>22</xdr:col>
                    <xdr:colOff>123825</xdr:colOff>
                    <xdr:row>46</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0000000}">
          <x14:formula1>
            <xm:f>リスト!$B$6:$B$52</xm:f>
          </x14:formula1>
          <xm:sqref>B7:I7</xm:sqref>
        </x14:dataValidation>
        <x14:dataValidation type="list" allowBlank="1" showInputMessage="1" showErrorMessage="1" xr:uid="{00000000-0002-0000-0300-000001000000}">
          <x14:formula1>
            <xm:f>リスト!$L$6:$L$7</xm:f>
          </x14:formula1>
          <xm:sqref>AA3:AB3</xm:sqref>
        </x14:dataValidation>
        <x14:dataValidation type="list" allowBlank="1" showInputMessage="1" showErrorMessage="1" xr:uid="{00000000-0002-0000-0300-000002000000}">
          <x14:formula1>
            <xm:f>リスト!$M$6:$M$17</xm:f>
          </x14:formula1>
          <xm:sqref>AD3:AE3</xm:sqref>
        </x14:dataValidation>
        <x14:dataValidation type="list" allowBlank="1" showInputMessage="1" showErrorMessage="1" xr:uid="{00000000-0002-0000-0300-000003000000}">
          <x14:formula1>
            <xm:f>リスト!$N$6:$N$36</xm:f>
          </x14:formula1>
          <xm:sqref>AG3:AH3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93"/>
  <sheetViews>
    <sheetView showGridLines="0" view="pageBreakPreview" zoomScaleNormal="100" zoomScaleSheetLayoutView="100" workbookViewId="0">
      <selection activeCell="Z3" sqref="Z3:AA3"/>
    </sheetView>
  </sheetViews>
  <sheetFormatPr defaultColWidth="2.25" defaultRowHeight="14.1" customHeight="1"/>
  <cols>
    <col min="1" max="33" width="2.25" style="146"/>
    <col min="34" max="34" width="2.625" style="146" customWidth="1"/>
    <col min="35" max="36" width="2.25" style="146"/>
    <col min="37" max="37" width="4.75" style="179" customWidth="1"/>
    <col min="38" max="16384" width="2.25" style="146"/>
  </cols>
  <sheetData>
    <row r="1" spans="1:37" ht="14.1" customHeight="1">
      <c r="B1" s="146" t="s">
        <v>468</v>
      </c>
    </row>
    <row r="3" spans="1:37" ht="14.1" customHeight="1">
      <c r="A3" s="1"/>
      <c r="B3" s="61"/>
      <c r="C3" s="1"/>
      <c r="D3" s="1"/>
      <c r="E3" s="1"/>
      <c r="F3" s="1"/>
      <c r="G3" s="1"/>
      <c r="H3" s="1"/>
      <c r="I3" s="1"/>
      <c r="J3" s="1"/>
      <c r="K3" s="1"/>
      <c r="L3" s="1"/>
      <c r="M3" s="1"/>
      <c r="N3" s="1"/>
      <c r="O3" s="1"/>
      <c r="P3" s="1"/>
      <c r="Q3" s="1"/>
      <c r="R3" s="1"/>
      <c r="S3" s="1"/>
      <c r="T3" s="1"/>
      <c r="U3" s="1"/>
      <c r="V3" s="1"/>
      <c r="W3" s="1"/>
      <c r="X3" s="1" t="s">
        <v>467</v>
      </c>
      <c r="Y3" s="1"/>
      <c r="Z3" s="240"/>
      <c r="AA3" s="240"/>
      <c r="AB3" s="1" t="s">
        <v>1</v>
      </c>
      <c r="AC3" s="240"/>
      <c r="AD3" s="240"/>
      <c r="AE3" s="1" t="s">
        <v>2</v>
      </c>
      <c r="AF3" s="240"/>
      <c r="AG3" s="240"/>
      <c r="AH3" s="146" t="s">
        <v>442</v>
      </c>
    </row>
    <row r="5" spans="1:37" s="191" customFormat="1" ht="28.35" customHeight="1">
      <c r="A5" s="495" t="s">
        <v>454</v>
      </c>
      <c r="B5" s="495"/>
      <c r="C5" s="495"/>
      <c r="D5" s="495"/>
      <c r="E5" s="495"/>
      <c r="F5" s="495"/>
      <c r="G5" s="495"/>
      <c r="H5" s="495"/>
      <c r="I5" s="495"/>
      <c r="J5" s="495"/>
      <c r="K5" s="495"/>
      <c r="L5" s="495"/>
      <c r="M5" s="495"/>
      <c r="N5" s="495"/>
      <c r="O5" s="495"/>
      <c r="P5" s="495"/>
      <c r="Q5" s="495"/>
      <c r="R5" s="495"/>
      <c r="S5" s="495"/>
      <c r="T5" s="495"/>
      <c r="U5" s="495"/>
      <c r="V5" s="495"/>
      <c r="W5" s="495"/>
      <c r="X5" s="495"/>
      <c r="Y5" s="495"/>
      <c r="Z5" s="495"/>
      <c r="AA5" s="495"/>
      <c r="AB5" s="495"/>
      <c r="AC5" s="495"/>
      <c r="AD5" s="495"/>
      <c r="AE5" s="495"/>
      <c r="AF5" s="495"/>
      <c r="AG5" s="495"/>
      <c r="AH5" s="495"/>
      <c r="AI5" s="495"/>
      <c r="AK5" s="192"/>
    </row>
    <row r="7" spans="1:37" ht="14.1" customHeight="1">
      <c r="A7" s="1"/>
      <c r="B7" s="242"/>
      <c r="C7" s="243"/>
      <c r="D7" s="243"/>
      <c r="E7" s="243"/>
      <c r="F7" s="243"/>
      <c r="G7" s="243"/>
      <c r="H7" s="243"/>
      <c r="I7" s="243"/>
      <c r="J7" s="176" t="s">
        <v>5</v>
      </c>
      <c r="K7" s="177"/>
      <c r="L7" s="177" t="s">
        <v>6</v>
      </c>
      <c r="M7" s="177"/>
      <c r="N7" s="177" t="s">
        <v>7</v>
      </c>
      <c r="O7" s="177"/>
      <c r="P7" s="177" t="s">
        <v>8</v>
      </c>
      <c r="Q7" s="177"/>
      <c r="R7" s="177" t="s">
        <v>9</v>
      </c>
      <c r="S7" s="178"/>
      <c r="T7" s="1"/>
      <c r="U7" s="1"/>
      <c r="V7" s="1"/>
      <c r="W7" s="1"/>
      <c r="X7" s="1"/>
      <c r="Y7" s="1"/>
      <c r="Z7" s="1"/>
      <c r="AA7" s="1"/>
      <c r="AB7" s="1"/>
      <c r="AC7" s="1"/>
      <c r="AD7" s="1"/>
      <c r="AE7" s="1"/>
      <c r="AF7" s="1"/>
      <c r="AG7" s="1"/>
      <c r="AH7" s="1"/>
      <c r="AI7" s="1"/>
    </row>
    <row r="8" spans="1:37" ht="14.1" customHeight="1">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row>
    <row r="9" spans="1:37" ht="14.1" customHeight="1">
      <c r="A9" s="1"/>
      <c r="B9" s="1"/>
      <c r="C9" s="1"/>
      <c r="D9" s="7" t="s">
        <v>525</v>
      </c>
      <c r="E9" s="8"/>
      <c r="F9" s="8"/>
      <c r="G9" s="8"/>
      <c r="H9" s="8"/>
      <c r="I9" s="8"/>
      <c r="J9" s="8"/>
      <c r="K9" s="8"/>
      <c r="L9" s="8"/>
      <c r="M9" s="8"/>
      <c r="N9" s="9"/>
      <c r="O9" s="7" t="s">
        <v>12</v>
      </c>
      <c r="P9" s="8"/>
      <c r="Q9" s="8"/>
      <c r="R9" s="8" t="s">
        <v>13</v>
      </c>
      <c r="S9" s="489" t="str">
        <f>IF(支給申請書!T9="","",支給申請書!T9)</f>
        <v/>
      </c>
      <c r="T9" s="489"/>
      <c r="U9" s="489"/>
      <c r="V9" s="489"/>
      <c r="W9" s="489"/>
      <c r="X9" s="489"/>
      <c r="Y9" s="489"/>
      <c r="Z9" s="489"/>
      <c r="AA9" s="8"/>
      <c r="AB9" s="8"/>
      <c r="AC9" s="8"/>
      <c r="AD9" s="8"/>
      <c r="AE9" s="8"/>
      <c r="AF9" s="8"/>
      <c r="AG9" s="8"/>
      <c r="AH9" s="9"/>
    </row>
    <row r="10" spans="1:37" ht="14.1" customHeight="1">
      <c r="A10" s="1"/>
      <c r="B10" s="1"/>
      <c r="C10" s="1"/>
      <c r="D10" s="10"/>
      <c r="E10" s="11"/>
      <c r="F10" s="11"/>
      <c r="G10" s="11"/>
      <c r="H10" s="11"/>
      <c r="I10" s="11"/>
      <c r="J10" s="11"/>
      <c r="K10" s="11"/>
      <c r="L10" s="11"/>
      <c r="M10" s="11"/>
      <c r="N10" s="12"/>
      <c r="O10" s="10"/>
      <c r="P10" s="11"/>
      <c r="Q10" s="11"/>
      <c r="R10" s="490" t="str">
        <f>IF(支給申請書!S10="","",支給申請書!S10)</f>
        <v/>
      </c>
      <c r="S10" s="490"/>
      <c r="T10" s="490"/>
      <c r="U10" s="490"/>
      <c r="V10" s="490"/>
      <c r="W10" s="490"/>
      <c r="X10" s="490"/>
      <c r="Y10" s="490"/>
      <c r="Z10" s="490"/>
      <c r="AA10" s="490"/>
      <c r="AB10" s="490"/>
      <c r="AC10" s="490"/>
      <c r="AD10" s="490"/>
      <c r="AE10" s="490"/>
      <c r="AF10" s="490"/>
      <c r="AG10" s="490"/>
      <c r="AH10" s="514"/>
    </row>
    <row r="11" spans="1:37" ht="14.1" customHeight="1">
      <c r="A11" s="1"/>
      <c r="B11" s="1"/>
      <c r="C11" s="1"/>
      <c r="D11" s="10"/>
      <c r="E11" s="11"/>
      <c r="F11" s="11"/>
      <c r="G11" s="11"/>
      <c r="H11" s="11"/>
      <c r="I11" s="11"/>
      <c r="J11" s="11"/>
      <c r="K11" s="11"/>
      <c r="L11" s="11"/>
      <c r="M11" s="11"/>
      <c r="N11" s="12"/>
      <c r="O11" s="57"/>
      <c r="P11" s="13"/>
      <c r="Q11" s="13"/>
      <c r="R11" s="492"/>
      <c r="S11" s="492"/>
      <c r="T11" s="492"/>
      <c r="U11" s="492"/>
      <c r="V11" s="492"/>
      <c r="W11" s="492"/>
      <c r="X11" s="492"/>
      <c r="Y11" s="492"/>
      <c r="Z11" s="492"/>
      <c r="AA11" s="492"/>
      <c r="AB11" s="492"/>
      <c r="AC11" s="492"/>
      <c r="AD11" s="492"/>
      <c r="AE11" s="492"/>
      <c r="AF11" s="492"/>
      <c r="AG11" s="492"/>
      <c r="AH11" s="515"/>
    </row>
    <row r="12" spans="1:37" ht="14.1" customHeight="1">
      <c r="A12" s="1"/>
      <c r="B12" s="1"/>
      <c r="C12" s="1"/>
      <c r="D12" s="10"/>
      <c r="E12" s="11"/>
      <c r="F12" s="11"/>
      <c r="G12" s="11"/>
      <c r="H12" s="11"/>
      <c r="I12" s="11"/>
      <c r="J12" s="11"/>
      <c r="K12" s="11"/>
      <c r="L12" s="11"/>
      <c r="M12" s="11"/>
      <c r="N12" s="12"/>
      <c r="O12" s="11" t="s">
        <v>14</v>
      </c>
      <c r="P12" s="11"/>
      <c r="Q12" s="11"/>
      <c r="R12" s="11"/>
      <c r="S12" s="209"/>
      <c r="T12" s="209"/>
      <c r="U12" s="485" t="str">
        <f>IF(支給申請書!V12="","",支給申請書!V12)</f>
        <v/>
      </c>
      <c r="V12" s="485"/>
      <c r="W12" s="485"/>
      <c r="X12" s="485"/>
      <c r="Y12" s="485"/>
      <c r="Z12" s="485"/>
      <c r="AA12" s="485"/>
      <c r="AB12" s="485"/>
      <c r="AC12" s="485"/>
      <c r="AD12" s="485"/>
      <c r="AE12" s="485"/>
      <c r="AF12" s="485"/>
      <c r="AG12" s="485"/>
      <c r="AH12" s="16"/>
    </row>
    <row r="13" spans="1:37" ht="14.1" customHeight="1">
      <c r="A13" s="1"/>
      <c r="B13" s="1"/>
      <c r="C13" s="1"/>
      <c r="D13" s="10"/>
      <c r="E13" s="11"/>
      <c r="F13" s="11"/>
      <c r="G13" s="11"/>
      <c r="H13" s="11"/>
      <c r="I13" s="11"/>
      <c r="J13" s="11"/>
      <c r="K13" s="11"/>
      <c r="L13" s="11"/>
      <c r="M13" s="11"/>
      <c r="N13" s="11"/>
      <c r="O13" s="17" t="s">
        <v>15</v>
      </c>
      <c r="P13" s="4"/>
      <c r="Q13" s="4"/>
      <c r="R13" s="4"/>
      <c r="S13" s="207"/>
      <c r="T13" s="207"/>
      <c r="U13" s="486" t="str">
        <f>IF(支給申請書!V13="","",支給申請書!V13)</f>
        <v/>
      </c>
      <c r="V13" s="486"/>
      <c r="W13" s="486"/>
      <c r="X13" s="486"/>
      <c r="Y13" s="486"/>
      <c r="Z13" s="486"/>
      <c r="AA13" s="486"/>
      <c r="AB13" s="486"/>
      <c r="AC13" s="486"/>
      <c r="AD13" s="486"/>
      <c r="AE13" s="486"/>
      <c r="AF13" s="486"/>
      <c r="AG13" s="486"/>
      <c r="AH13" s="208"/>
    </row>
    <row r="14" spans="1:37" ht="14.1" customHeight="1">
      <c r="A14" s="1"/>
      <c r="B14" s="1"/>
      <c r="C14" s="1"/>
      <c r="D14" s="10"/>
      <c r="E14" s="11"/>
      <c r="F14" s="11"/>
      <c r="G14" s="11"/>
      <c r="H14" s="11"/>
      <c r="I14" s="11"/>
      <c r="J14" s="11"/>
      <c r="K14" s="11"/>
      <c r="L14" s="11"/>
      <c r="M14" s="11"/>
      <c r="N14" s="12"/>
      <c r="O14" s="11" t="s">
        <v>16</v>
      </c>
      <c r="P14" s="11"/>
      <c r="Q14" s="11"/>
      <c r="R14" s="11"/>
      <c r="S14" s="11"/>
      <c r="T14" s="11"/>
      <c r="U14" s="483" t="str">
        <f>IF(支給申請書!V14="","",支給申請書!V14)</f>
        <v/>
      </c>
      <c r="V14" s="483"/>
      <c r="W14" s="483"/>
      <c r="X14" s="483"/>
      <c r="Y14" s="483"/>
      <c r="Z14" s="483"/>
      <c r="AA14" s="483"/>
      <c r="AB14" s="483"/>
      <c r="AC14" s="483"/>
      <c r="AD14" s="483"/>
      <c r="AE14" s="483"/>
      <c r="AF14" s="483"/>
      <c r="AG14" s="483"/>
      <c r="AH14" s="12"/>
    </row>
    <row r="15" spans="1:37" ht="14.1" customHeight="1">
      <c r="A15" s="1"/>
      <c r="B15" s="1"/>
      <c r="C15" s="1"/>
      <c r="D15" s="18"/>
      <c r="E15" s="19"/>
      <c r="F15" s="19"/>
      <c r="G15" s="19"/>
      <c r="H15" s="19"/>
      <c r="I15" s="19"/>
      <c r="J15" s="19"/>
      <c r="K15" s="19"/>
      <c r="L15" s="19"/>
      <c r="M15" s="19"/>
      <c r="N15" s="20"/>
      <c r="O15" s="19"/>
      <c r="P15" s="19"/>
      <c r="Q15" s="19"/>
      <c r="R15" s="19"/>
      <c r="S15" s="19"/>
      <c r="T15" s="19"/>
      <c r="U15" s="484"/>
      <c r="V15" s="484"/>
      <c r="W15" s="484"/>
      <c r="X15" s="484"/>
      <c r="Y15" s="484"/>
      <c r="Z15" s="484"/>
      <c r="AA15" s="484"/>
      <c r="AB15" s="484"/>
      <c r="AC15" s="484"/>
      <c r="AD15" s="484"/>
      <c r="AE15" s="484"/>
      <c r="AF15" s="484"/>
      <c r="AG15" s="484"/>
      <c r="AH15" s="20"/>
    </row>
    <row r="16" spans="1:37" ht="14.1" customHeight="1">
      <c r="A16" s="1"/>
      <c r="B16" s="1"/>
      <c r="C16" s="1"/>
      <c r="D16" s="11"/>
      <c r="E16" s="11"/>
      <c r="F16" s="11"/>
      <c r="G16" s="11"/>
      <c r="H16" s="11"/>
      <c r="I16" s="11"/>
      <c r="J16" s="11"/>
      <c r="K16" s="11"/>
      <c r="L16" s="11"/>
      <c r="M16" s="11"/>
      <c r="N16" s="11"/>
      <c r="O16" s="1"/>
      <c r="P16" s="1"/>
      <c r="Q16" s="1"/>
      <c r="R16" s="1"/>
      <c r="S16" s="1"/>
      <c r="T16" s="1"/>
      <c r="U16" s="1"/>
      <c r="V16" s="1"/>
      <c r="W16" s="1"/>
      <c r="X16" s="1"/>
      <c r="Y16" s="1"/>
      <c r="Z16" s="1"/>
      <c r="AA16" s="1"/>
      <c r="AB16" s="1"/>
      <c r="AC16" s="1"/>
      <c r="AD16" s="1"/>
      <c r="AE16" s="1"/>
      <c r="AF16" s="1"/>
      <c r="AG16" s="1"/>
      <c r="AH16" s="1"/>
    </row>
    <row r="17" spans="1:35" ht="14.1" customHeight="1">
      <c r="A17" s="1"/>
      <c r="B17" s="1"/>
      <c r="C17" s="1"/>
      <c r="D17" s="251" t="s">
        <v>527</v>
      </c>
      <c r="E17" s="252"/>
      <c r="F17" s="252"/>
      <c r="G17" s="252"/>
      <c r="H17" s="252"/>
      <c r="I17" s="252"/>
      <c r="J17" s="252"/>
      <c r="K17" s="252"/>
      <c r="L17" s="252"/>
      <c r="M17" s="252"/>
      <c r="N17" s="9"/>
      <c r="O17" s="7" t="s">
        <v>12</v>
      </c>
      <c r="P17" s="8"/>
      <c r="Q17" s="8"/>
      <c r="R17" s="8" t="s">
        <v>13</v>
      </c>
      <c r="S17" s="489" t="str">
        <f>IF(支給申請書!T17="","",支給申請書!T17)</f>
        <v/>
      </c>
      <c r="T17" s="489"/>
      <c r="U17" s="489"/>
      <c r="V17" s="489"/>
      <c r="W17" s="489"/>
      <c r="X17" s="489"/>
      <c r="Y17" s="489"/>
      <c r="Z17" s="489"/>
      <c r="AA17" s="8"/>
      <c r="AB17" s="8"/>
      <c r="AC17" s="8"/>
      <c r="AD17" s="8"/>
      <c r="AE17" s="8"/>
      <c r="AF17" s="8"/>
      <c r="AG17" s="8"/>
      <c r="AH17" s="9"/>
    </row>
    <row r="18" spans="1:35" ht="14.1" customHeight="1">
      <c r="A18" s="1"/>
      <c r="B18" s="1"/>
      <c r="C18" s="1"/>
      <c r="D18" s="253"/>
      <c r="E18" s="254"/>
      <c r="F18" s="254"/>
      <c r="G18" s="254"/>
      <c r="H18" s="254"/>
      <c r="I18" s="254"/>
      <c r="J18" s="254"/>
      <c r="K18" s="254"/>
      <c r="L18" s="254"/>
      <c r="M18" s="254"/>
      <c r="N18" s="12"/>
      <c r="O18" s="10"/>
      <c r="P18" s="11"/>
      <c r="Q18" s="11"/>
      <c r="R18" s="490" t="str">
        <f>IF(支給申請書!S18="","",支給申請書!S18)</f>
        <v/>
      </c>
      <c r="S18" s="490"/>
      <c r="T18" s="490"/>
      <c r="U18" s="490"/>
      <c r="V18" s="490"/>
      <c r="W18" s="490"/>
      <c r="X18" s="490"/>
      <c r="Y18" s="490"/>
      <c r="Z18" s="490"/>
      <c r="AA18" s="490"/>
      <c r="AB18" s="490"/>
      <c r="AC18" s="490"/>
      <c r="AD18" s="490"/>
      <c r="AE18" s="490"/>
      <c r="AF18" s="490"/>
      <c r="AG18" s="490"/>
      <c r="AH18" s="514"/>
    </row>
    <row r="19" spans="1:35" ht="14.1" customHeight="1">
      <c r="A19" s="1"/>
      <c r="B19" s="1"/>
      <c r="C19" s="1"/>
      <c r="D19" s="253"/>
      <c r="E19" s="254"/>
      <c r="F19" s="254"/>
      <c r="G19" s="254"/>
      <c r="H19" s="254"/>
      <c r="I19" s="254"/>
      <c r="J19" s="254"/>
      <c r="K19" s="254"/>
      <c r="L19" s="254"/>
      <c r="M19" s="254"/>
      <c r="N19" s="12"/>
      <c r="O19" s="57"/>
      <c r="P19" s="13"/>
      <c r="Q19" s="13"/>
      <c r="R19" s="492"/>
      <c r="S19" s="492"/>
      <c r="T19" s="492"/>
      <c r="U19" s="492"/>
      <c r="V19" s="492"/>
      <c r="W19" s="492"/>
      <c r="X19" s="492"/>
      <c r="Y19" s="492"/>
      <c r="Z19" s="492"/>
      <c r="AA19" s="492"/>
      <c r="AB19" s="492"/>
      <c r="AC19" s="492"/>
      <c r="AD19" s="492"/>
      <c r="AE19" s="492"/>
      <c r="AF19" s="492"/>
      <c r="AG19" s="492"/>
      <c r="AH19" s="515"/>
    </row>
    <row r="20" spans="1:35" ht="14.1" customHeight="1">
      <c r="A20" s="1"/>
      <c r="B20" s="1"/>
      <c r="C20" s="1"/>
      <c r="D20" s="253"/>
      <c r="E20" s="254"/>
      <c r="F20" s="254"/>
      <c r="G20" s="254"/>
      <c r="H20" s="254"/>
      <c r="I20" s="254"/>
      <c r="J20" s="254"/>
      <c r="K20" s="254"/>
      <c r="L20" s="254"/>
      <c r="M20" s="254"/>
      <c r="N20" s="12"/>
      <c r="O20" s="11" t="s">
        <v>14</v>
      </c>
      <c r="P20" s="11"/>
      <c r="Q20" s="11"/>
      <c r="R20" s="11"/>
      <c r="S20" s="209"/>
      <c r="T20" s="209"/>
      <c r="U20" s="485" t="str">
        <f>IF(支給申請書!V20="","",支給申請書!V20)</f>
        <v/>
      </c>
      <c r="V20" s="485"/>
      <c r="W20" s="485"/>
      <c r="X20" s="485"/>
      <c r="Y20" s="485"/>
      <c r="Z20" s="485"/>
      <c r="AA20" s="485"/>
      <c r="AB20" s="485"/>
      <c r="AC20" s="485"/>
      <c r="AD20" s="485"/>
      <c r="AE20" s="485"/>
      <c r="AF20" s="485"/>
      <c r="AG20" s="485"/>
      <c r="AH20" s="16"/>
    </row>
    <row r="21" spans="1:35" ht="14.1" customHeight="1">
      <c r="A21" s="1"/>
      <c r="B21" s="1"/>
      <c r="C21" s="1"/>
      <c r="D21" s="10"/>
      <c r="E21" s="11"/>
      <c r="F21" s="11"/>
      <c r="G21" s="11"/>
      <c r="H21" s="11"/>
      <c r="I21" s="11"/>
      <c r="J21" s="11"/>
      <c r="K21" s="11"/>
      <c r="L21" s="11"/>
      <c r="M21" s="11"/>
      <c r="N21" s="12"/>
      <c r="O21" s="17" t="s">
        <v>15</v>
      </c>
      <c r="P21" s="4"/>
      <c r="Q21" s="4"/>
      <c r="R21" s="4"/>
      <c r="S21" s="207"/>
      <c r="T21" s="207"/>
      <c r="U21" s="486" t="str">
        <f>IF(支給申請書!V21="","",支給申請書!V21)</f>
        <v/>
      </c>
      <c r="V21" s="486"/>
      <c r="W21" s="486"/>
      <c r="X21" s="486"/>
      <c r="Y21" s="486"/>
      <c r="Z21" s="486"/>
      <c r="AA21" s="486"/>
      <c r="AB21" s="486"/>
      <c r="AC21" s="486"/>
      <c r="AD21" s="486"/>
      <c r="AE21" s="486"/>
      <c r="AF21" s="486"/>
      <c r="AG21" s="486"/>
      <c r="AH21" s="208"/>
    </row>
    <row r="22" spans="1:35" ht="14.1" customHeight="1">
      <c r="A22" s="1"/>
      <c r="B22" s="1"/>
      <c r="C22" s="1"/>
      <c r="D22" s="10"/>
      <c r="E22" s="11"/>
      <c r="F22" s="11"/>
      <c r="G22" s="11"/>
      <c r="H22" s="11"/>
      <c r="I22" s="11"/>
      <c r="J22" s="11"/>
      <c r="K22" s="11"/>
      <c r="L22" s="11"/>
      <c r="M22" s="11"/>
      <c r="N22" s="12"/>
      <c r="O22" s="11" t="s">
        <v>16</v>
      </c>
      <c r="P22" s="11"/>
      <c r="Q22" s="11"/>
      <c r="R22" s="11"/>
      <c r="S22" s="11"/>
      <c r="T22" s="11"/>
      <c r="U22" s="483" t="str">
        <f>IF(支給申請書!V22="","",支給申請書!V22)</f>
        <v/>
      </c>
      <c r="V22" s="483"/>
      <c r="W22" s="483"/>
      <c r="X22" s="483"/>
      <c r="Y22" s="483"/>
      <c r="Z22" s="483"/>
      <c r="AA22" s="483"/>
      <c r="AB22" s="483"/>
      <c r="AC22" s="483"/>
      <c r="AD22" s="483"/>
      <c r="AE22" s="483"/>
      <c r="AF22" s="483"/>
      <c r="AG22" s="483"/>
      <c r="AH22" s="12"/>
    </row>
    <row r="23" spans="1:35" ht="14.1" customHeight="1">
      <c r="A23" s="1"/>
      <c r="B23" s="1"/>
      <c r="C23" s="1"/>
      <c r="D23" s="18"/>
      <c r="E23" s="19"/>
      <c r="F23" s="19"/>
      <c r="G23" s="19"/>
      <c r="H23" s="19"/>
      <c r="I23" s="19"/>
      <c r="J23" s="19"/>
      <c r="K23" s="19"/>
      <c r="L23" s="19"/>
      <c r="M23" s="19"/>
      <c r="N23" s="20"/>
      <c r="O23" s="19"/>
      <c r="P23" s="19"/>
      <c r="Q23" s="19"/>
      <c r="R23" s="19"/>
      <c r="S23" s="19"/>
      <c r="T23" s="19"/>
      <c r="U23" s="484"/>
      <c r="V23" s="484"/>
      <c r="W23" s="484"/>
      <c r="X23" s="484"/>
      <c r="Y23" s="484"/>
      <c r="Z23" s="484"/>
      <c r="AA23" s="484"/>
      <c r="AB23" s="484"/>
      <c r="AC23" s="484"/>
      <c r="AD23" s="484"/>
      <c r="AE23" s="484"/>
      <c r="AF23" s="484"/>
      <c r="AG23" s="484"/>
      <c r="AH23" s="20"/>
    </row>
    <row r="24" spans="1:35" ht="14.1" customHeight="1">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row>
    <row r="25" spans="1:35" ht="14.1" customHeight="1">
      <c r="A25" s="55"/>
      <c r="B25" s="256" t="s">
        <v>482</v>
      </c>
      <c r="C25" s="256"/>
      <c r="D25" s="256"/>
      <c r="E25" s="256"/>
      <c r="F25" s="256"/>
      <c r="G25" s="256"/>
      <c r="H25" s="256"/>
      <c r="I25" s="256"/>
      <c r="J25" s="256"/>
      <c r="K25" s="256"/>
      <c r="L25" s="256"/>
      <c r="M25" s="256"/>
      <c r="N25" s="256"/>
      <c r="O25" s="256"/>
      <c r="P25" s="256"/>
      <c r="Q25" s="256"/>
      <c r="R25" s="256"/>
      <c r="S25" s="256"/>
      <c r="T25" s="256"/>
      <c r="U25" s="256"/>
      <c r="V25" s="256"/>
      <c r="W25" s="256"/>
      <c r="X25" s="256"/>
      <c r="Y25" s="256"/>
      <c r="Z25" s="256"/>
      <c r="AA25" s="256"/>
      <c r="AB25" s="256"/>
      <c r="AC25" s="256"/>
      <c r="AD25" s="256"/>
      <c r="AE25" s="256"/>
      <c r="AF25" s="256"/>
      <c r="AG25" s="256"/>
      <c r="AH25" s="256"/>
      <c r="AI25" s="55"/>
    </row>
    <row r="26" spans="1:35" ht="14.1" customHeight="1">
      <c r="A26" s="55"/>
      <c r="B26" s="256"/>
      <c r="C26" s="256"/>
      <c r="D26" s="256"/>
      <c r="E26" s="256"/>
      <c r="F26" s="256"/>
      <c r="G26" s="256"/>
      <c r="H26" s="256"/>
      <c r="I26" s="256"/>
      <c r="J26" s="256"/>
      <c r="K26" s="256"/>
      <c r="L26" s="256"/>
      <c r="M26" s="256"/>
      <c r="N26" s="256"/>
      <c r="O26" s="256"/>
      <c r="P26" s="256"/>
      <c r="Q26" s="256"/>
      <c r="R26" s="256"/>
      <c r="S26" s="256"/>
      <c r="T26" s="256"/>
      <c r="U26" s="256"/>
      <c r="V26" s="256"/>
      <c r="W26" s="256"/>
      <c r="X26" s="256"/>
      <c r="Y26" s="256"/>
      <c r="Z26" s="256"/>
      <c r="AA26" s="256"/>
      <c r="AB26" s="256"/>
      <c r="AC26" s="256"/>
      <c r="AD26" s="256"/>
      <c r="AE26" s="256"/>
      <c r="AF26" s="256"/>
      <c r="AG26" s="256"/>
      <c r="AH26" s="256"/>
      <c r="AI26" s="55"/>
    </row>
    <row r="27" spans="1:35" ht="14.1" customHeight="1">
      <c r="A27" s="55"/>
      <c r="B27" s="256"/>
      <c r="C27" s="256"/>
      <c r="D27" s="256"/>
      <c r="E27" s="256"/>
      <c r="F27" s="256"/>
      <c r="G27" s="256"/>
      <c r="H27" s="256"/>
      <c r="I27" s="256"/>
      <c r="J27" s="256"/>
      <c r="K27" s="256"/>
      <c r="L27" s="256"/>
      <c r="M27" s="256"/>
      <c r="N27" s="256"/>
      <c r="O27" s="256"/>
      <c r="P27" s="256"/>
      <c r="Q27" s="256"/>
      <c r="R27" s="256"/>
      <c r="S27" s="256"/>
      <c r="T27" s="256"/>
      <c r="U27" s="256"/>
      <c r="V27" s="256"/>
      <c r="W27" s="256"/>
      <c r="X27" s="256"/>
      <c r="Y27" s="256"/>
      <c r="Z27" s="256"/>
      <c r="AA27" s="256"/>
      <c r="AB27" s="256"/>
      <c r="AC27" s="256"/>
      <c r="AD27" s="256"/>
      <c r="AE27" s="256"/>
      <c r="AF27" s="256"/>
      <c r="AG27" s="256"/>
      <c r="AH27" s="256"/>
      <c r="AI27" s="55"/>
    </row>
    <row r="28" spans="1:35" ht="14.1" customHeight="1">
      <c r="B28" s="256"/>
      <c r="C28" s="256"/>
      <c r="D28" s="256"/>
      <c r="E28" s="256"/>
      <c r="F28" s="256"/>
      <c r="G28" s="256"/>
      <c r="H28" s="256"/>
      <c r="I28" s="256"/>
      <c r="J28" s="256"/>
      <c r="K28" s="256"/>
      <c r="L28" s="256"/>
      <c r="M28" s="256"/>
      <c r="N28" s="256"/>
      <c r="O28" s="256"/>
      <c r="P28" s="256"/>
      <c r="Q28" s="256"/>
      <c r="R28" s="256"/>
      <c r="S28" s="256"/>
      <c r="T28" s="256"/>
      <c r="U28" s="256"/>
      <c r="V28" s="256"/>
      <c r="W28" s="256"/>
      <c r="X28" s="256"/>
      <c r="Y28" s="256"/>
      <c r="Z28" s="256"/>
      <c r="AA28" s="256"/>
      <c r="AB28" s="256"/>
      <c r="AC28" s="256"/>
      <c r="AD28" s="256"/>
      <c r="AE28" s="256"/>
      <c r="AF28" s="256"/>
      <c r="AG28" s="256"/>
      <c r="AH28" s="256"/>
    </row>
    <row r="29" spans="1:35" ht="14.1" customHeight="1">
      <c r="B29" s="256"/>
      <c r="C29" s="256"/>
      <c r="D29" s="256"/>
      <c r="E29" s="256"/>
      <c r="F29" s="256"/>
      <c r="G29" s="256"/>
      <c r="H29" s="256"/>
      <c r="I29" s="256"/>
      <c r="J29" s="256"/>
      <c r="K29" s="256"/>
      <c r="L29" s="256"/>
      <c r="M29" s="256"/>
      <c r="N29" s="256"/>
      <c r="O29" s="256"/>
      <c r="P29" s="256"/>
      <c r="Q29" s="256"/>
      <c r="R29" s="256"/>
      <c r="S29" s="256"/>
      <c r="T29" s="256"/>
      <c r="U29" s="256"/>
      <c r="V29" s="256"/>
      <c r="W29" s="256"/>
      <c r="X29" s="256"/>
      <c r="Y29" s="256"/>
      <c r="Z29" s="256"/>
      <c r="AA29" s="256"/>
      <c r="AB29" s="256"/>
      <c r="AC29" s="256"/>
      <c r="AD29" s="256"/>
      <c r="AE29" s="256"/>
      <c r="AF29" s="256"/>
      <c r="AG29" s="256"/>
      <c r="AH29" s="256"/>
    </row>
    <row r="30" spans="1:35" ht="14.1" customHeight="1">
      <c r="B30" s="62"/>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row>
    <row r="31" spans="1:35" ht="14.1" customHeight="1">
      <c r="A31" s="496" t="s">
        <v>455</v>
      </c>
      <c r="B31" s="496"/>
      <c r="C31" s="496"/>
      <c r="D31" s="496"/>
      <c r="E31" s="496"/>
      <c r="F31" s="496"/>
      <c r="G31" s="496"/>
      <c r="H31" s="496"/>
      <c r="I31" s="496"/>
      <c r="J31" s="496"/>
      <c r="K31" s="496"/>
      <c r="L31" s="496"/>
      <c r="M31" s="496"/>
      <c r="N31" s="496"/>
      <c r="O31" s="496"/>
      <c r="P31" s="496"/>
      <c r="Q31" s="496"/>
      <c r="R31" s="496"/>
      <c r="S31" s="496"/>
      <c r="T31" s="496"/>
      <c r="U31" s="496"/>
      <c r="V31" s="496"/>
      <c r="W31" s="496"/>
      <c r="X31" s="496"/>
      <c r="Y31" s="496"/>
      <c r="Z31" s="496"/>
      <c r="AA31" s="496"/>
      <c r="AB31" s="496"/>
      <c r="AC31" s="496"/>
      <c r="AD31" s="496"/>
      <c r="AE31" s="496"/>
      <c r="AF31" s="496"/>
      <c r="AG31" s="496"/>
      <c r="AH31" s="496"/>
      <c r="AI31" s="496"/>
    </row>
    <row r="32" spans="1:35" ht="14.1" customHeight="1">
      <c r="A32" s="179"/>
      <c r="B32" s="179"/>
      <c r="C32" s="179"/>
      <c r="D32" s="179"/>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row>
    <row r="33" spans="1:35" ht="14.1" customHeight="1">
      <c r="A33" s="496" t="s">
        <v>11</v>
      </c>
      <c r="B33" s="496"/>
      <c r="C33" s="496"/>
      <c r="D33" s="496"/>
      <c r="E33" s="496"/>
      <c r="F33" s="496"/>
      <c r="G33" s="496"/>
      <c r="H33" s="496"/>
      <c r="I33" s="496"/>
      <c r="J33" s="496"/>
      <c r="K33" s="496"/>
      <c r="L33" s="496"/>
      <c r="M33" s="496"/>
      <c r="N33" s="496"/>
      <c r="O33" s="496"/>
      <c r="P33" s="496"/>
      <c r="Q33" s="496"/>
      <c r="R33" s="496"/>
      <c r="S33" s="496"/>
      <c r="T33" s="496"/>
      <c r="U33" s="496"/>
      <c r="V33" s="496"/>
      <c r="W33" s="496"/>
      <c r="X33" s="496"/>
      <c r="Y33" s="496"/>
      <c r="Z33" s="496"/>
      <c r="AA33" s="496"/>
      <c r="AB33" s="496"/>
      <c r="AC33" s="496"/>
      <c r="AD33" s="496"/>
      <c r="AE33" s="496"/>
      <c r="AF33" s="496"/>
      <c r="AG33" s="496"/>
      <c r="AH33" s="496"/>
      <c r="AI33" s="496"/>
    </row>
    <row r="34" spans="1:35" ht="14.1" customHeight="1" thickBot="1"/>
    <row r="35" spans="1:35" ht="14.1" customHeight="1" thickBot="1">
      <c r="B35" s="180" t="s">
        <v>528</v>
      </c>
      <c r="C35" s="181"/>
      <c r="D35" s="181"/>
      <c r="E35" s="181"/>
      <c r="F35" s="181"/>
      <c r="G35" s="181"/>
      <c r="H35" s="181"/>
      <c r="I35" s="181"/>
      <c r="J35" s="181"/>
      <c r="K35" s="181"/>
      <c r="L35" s="181"/>
      <c r="M35" s="181"/>
      <c r="N35" s="182"/>
      <c r="O35" s="181"/>
      <c r="P35" s="181"/>
      <c r="Q35" s="516"/>
      <c r="R35" s="517"/>
      <c r="S35" s="183" t="s">
        <v>418</v>
      </c>
      <c r="T35" s="516"/>
      <c r="U35" s="517"/>
      <c r="V35" s="183" t="s">
        <v>71</v>
      </c>
      <c r="W35" s="183" t="s">
        <v>419</v>
      </c>
      <c r="X35" s="183"/>
      <c r="Y35" s="516"/>
      <c r="Z35" s="517"/>
      <c r="AA35" s="183" t="s">
        <v>418</v>
      </c>
      <c r="AB35" s="516"/>
      <c r="AC35" s="517"/>
      <c r="AD35" s="183" t="s">
        <v>71</v>
      </c>
      <c r="AE35" s="183"/>
      <c r="AF35" s="183"/>
      <c r="AG35" s="181"/>
      <c r="AH35" s="184"/>
    </row>
    <row r="36" spans="1:35" ht="14.1" customHeight="1">
      <c r="B36" s="117" t="s">
        <v>401</v>
      </c>
      <c r="C36" s="64"/>
      <c r="D36" s="64"/>
      <c r="E36" s="64"/>
      <c r="F36" s="64"/>
      <c r="G36" s="64"/>
      <c r="H36" s="64"/>
      <c r="I36" s="64"/>
      <c r="J36" s="64"/>
      <c r="K36" s="64"/>
      <c r="L36" s="64"/>
      <c r="M36" s="64"/>
      <c r="N36" s="118"/>
      <c r="O36" s="185" t="s">
        <v>459</v>
      </c>
      <c r="P36" s="185"/>
      <c r="Q36" s="185"/>
      <c r="R36" s="185"/>
      <c r="S36" s="185"/>
      <c r="T36" s="185"/>
      <c r="U36" s="518"/>
      <c r="V36" s="518"/>
      <c r="W36" s="518"/>
      <c r="X36" s="518"/>
      <c r="Y36" s="518"/>
      <c r="Z36" s="518"/>
      <c r="AA36" s="518"/>
      <c r="AB36" s="518"/>
      <c r="AC36" s="518"/>
      <c r="AD36" s="518"/>
      <c r="AE36" s="518"/>
      <c r="AF36" s="185" t="s">
        <v>458</v>
      </c>
      <c r="AG36" s="185"/>
      <c r="AH36" s="186"/>
    </row>
    <row r="37" spans="1:35" ht="14.1" customHeight="1">
      <c r="B37" s="117"/>
      <c r="C37" s="64"/>
      <c r="D37" s="64"/>
      <c r="E37" s="64"/>
      <c r="F37" s="64"/>
      <c r="G37" s="64"/>
      <c r="H37" s="64"/>
      <c r="I37" s="64"/>
      <c r="J37" s="64"/>
      <c r="K37" s="64"/>
      <c r="L37" s="64"/>
      <c r="M37" s="64"/>
      <c r="N37" s="118"/>
      <c r="O37" s="185" t="s">
        <v>460</v>
      </c>
      <c r="P37" s="185"/>
      <c r="Q37" s="185"/>
      <c r="R37" s="187"/>
      <c r="S37" s="187"/>
      <c r="T37" s="187"/>
      <c r="U37" s="518"/>
      <c r="V37" s="518"/>
      <c r="W37" s="518"/>
      <c r="X37" s="518"/>
      <c r="Y37" s="518"/>
      <c r="Z37" s="518"/>
      <c r="AA37" s="518"/>
      <c r="AB37" s="518"/>
      <c r="AC37" s="518"/>
      <c r="AD37" s="518"/>
      <c r="AE37" s="518"/>
      <c r="AF37" s="185" t="s">
        <v>458</v>
      </c>
      <c r="AG37" s="185"/>
      <c r="AH37" s="186"/>
    </row>
    <row r="38" spans="1:35" ht="14.1" customHeight="1">
      <c r="B38" s="117"/>
      <c r="C38" s="64"/>
      <c r="D38" s="64"/>
      <c r="E38" s="64"/>
      <c r="F38" s="64"/>
      <c r="G38" s="64"/>
      <c r="H38" s="64"/>
      <c r="I38" s="64"/>
      <c r="J38" s="64"/>
      <c r="K38" s="64"/>
      <c r="L38" s="64"/>
      <c r="M38" s="64"/>
      <c r="N38" s="118"/>
      <c r="O38" s="188" t="s">
        <v>421</v>
      </c>
      <c r="P38" s="123"/>
      <c r="Q38" s="123"/>
      <c r="R38" s="123"/>
      <c r="S38" s="123"/>
      <c r="T38" s="123"/>
      <c r="U38" s="123"/>
      <c r="V38" s="123"/>
      <c r="W38" s="123"/>
      <c r="X38" s="123"/>
      <c r="Y38" s="123"/>
      <c r="Z38" s="123"/>
      <c r="AA38" s="123"/>
      <c r="AB38" s="123"/>
      <c r="AC38" s="123"/>
      <c r="AD38" s="123"/>
      <c r="AE38" s="123"/>
      <c r="AF38" s="123"/>
      <c r="AG38" s="123"/>
      <c r="AH38" s="130"/>
    </row>
    <row r="39" spans="1:35" ht="14.1" customHeight="1">
      <c r="B39" s="122"/>
      <c r="C39" s="123"/>
      <c r="D39" s="123"/>
      <c r="E39" s="123"/>
      <c r="F39" s="123"/>
      <c r="G39" s="123"/>
      <c r="H39" s="123"/>
      <c r="I39" s="123"/>
      <c r="J39" s="123"/>
      <c r="K39" s="123"/>
      <c r="L39" s="123"/>
      <c r="M39" s="123"/>
      <c r="N39" s="124"/>
      <c r="O39" s="464"/>
      <c r="P39" s="465"/>
      <c r="Q39" s="465"/>
      <c r="R39" s="466"/>
      <c r="S39" s="189" t="s">
        <v>422</v>
      </c>
      <c r="T39" s="123"/>
      <c r="U39" s="123"/>
      <c r="V39" s="123"/>
      <c r="W39" s="123"/>
      <c r="X39" s="519">
        <v>0.5</v>
      </c>
      <c r="Y39" s="519"/>
      <c r="Z39" s="519"/>
      <c r="AA39" s="124" t="s">
        <v>423</v>
      </c>
      <c r="AB39" s="520">
        <f>O39*X39</f>
        <v>0</v>
      </c>
      <c r="AC39" s="521"/>
      <c r="AD39" s="521"/>
      <c r="AE39" s="521"/>
      <c r="AF39" s="123" t="s">
        <v>424</v>
      </c>
      <c r="AG39" s="123"/>
      <c r="AH39" s="130"/>
    </row>
    <row r="40" spans="1:35" ht="14.1" customHeight="1">
      <c r="B40" s="193" t="s">
        <v>456</v>
      </c>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1"/>
    </row>
    <row r="41" spans="1:35" ht="14.1" customHeight="1">
      <c r="B41" s="442"/>
      <c r="C41" s="443"/>
      <c r="D41" s="443"/>
      <c r="E41" s="443"/>
      <c r="F41" s="443"/>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57"/>
    </row>
    <row r="42" spans="1:35" ht="14.1" customHeight="1">
      <c r="B42" s="442"/>
      <c r="C42" s="443"/>
      <c r="D42" s="443"/>
      <c r="E42" s="443"/>
      <c r="F42" s="443"/>
      <c r="G42" s="443"/>
      <c r="H42" s="443"/>
      <c r="I42" s="443"/>
      <c r="J42" s="443"/>
      <c r="K42" s="443"/>
      <c r="L42" s="443"/>
      <c r="M42" s="443"/>
      <c r="N42" s="443"/>
      <c r="O42" s="443"/>
      <c r="P42" s="443"/>
      <c r="Q42" s="443"/>
      <c r="R42" s="443"/>
      <c r="S42" s="443"/>
      <c r="T42" s="443"/>
      <c r="U42" s="443"/>
      <c r="V42" s="443"/>
      <c r="W42" s="443"/>
      <c r="X42" s="443"/>
      <c r="Y42" s="443"/>
      <c r="Z42" s="443"/>
      <c r="AA42" s="443"/>
      <c r="AB42" s="443"/>
      <c r="AC42" s="443"/>
      <c r="AD42" s="443"/>
      <c r="AE42" s="443"/>
      <c r="AF42" s="443"/>
      <c r="AG42" s="443"/>
      <c r="AH42" s="457"/>
    </row>
    <row r="43" spans="1:35" ht="14.1" customHeight="1">
      <c r="B43" s="442"/>
      <c r="C43" s="443"/>
      <c r="D43" s="443"/>
      <c r="E43" s="443"/>
      <c r="F43" s="443"/>
      <c r="G43" s="443"/>
      <c r="H43" s="443"/>
      <c r="I43" s="443"/>
      <c r="J43" s="443"/>
      <c r="K43" s="443"/>
      <c r="L43" s="443"/>
      <c r="M43" s="443"/>
      <c r="N43" s="443"/>
      <c r="O43" s="443"/>
      <c r="P43" s="443"/>
      <c r="Q43" s="443"/>
      <c r="R43" s="443"/>
      <c r="S43" s="443"/>
      <c r="T43" s="443"/>
      <c r="U43" s="443"/>
      <c r="V43" s="443"/>
      <c r="W43" s="443"/>
      <c r="X43" s="443"/>
      <c r="Y43" s="443"/>
      <c r="Z43" s="443"/>
      <c r="AA43" s="443"/>
      <c r="AB43" s="443"/>
      <c r="AC43" s="443"/>
      <c r="AD43" s="443"/>
      <c r="AE43" s="443"/>
      <c r="AF43" s="443"/>
      <c r="AG43" s="443"/>
      <c r="AH43" s="457"/>
    </row>
    <row r="44" spans="1:35" ht="14.1" customHeight="1">
      <c r="B44" s="445"/>
      <c r="C44" s="446"/>
      <c r="D44" s="446"/>
      <c r="E44" s="446"/>
      <c r="F44" s="446"/>
      <c r="G44" s="446"/>
      <c r="H44" s="446"/>
      <c r="I44" s="446"/>
      <c r="J44" s="446"/>
      <c r="K44" s="446"/>
      <c r="L44" s="446"/>
      <c r="M44" s="446"/>
      <c r="N44" s="446"/>
      <c r="O44" s="446"/>
      <c r="P44" s="446"/>
      <c r="Q44" s="446"/>
      <c r="R44" s="446"/>
      <c r="S44" s="446"/>
      <c r="T44" s="446"/>
      <c r="U44" s="446"/>
      <c r="V44" s="446"/>
      <c r="W44" s="446"/>
      <c r="X44" s="446"/>
      <c r="Y44" s="446"/>
      <c r="Z44" s="446"/>
      <c r="AA44" s="446"/>
      <c r="AB44" s="446"/>
      <c r="AC44" s="446"/>
      <c r="AD44" s="446"/>
      <c r="AE44" s="446"/>
      <c r="AF44" s="446"/>
      <c r="AG44" s="446"/>
      <c r="AH44" s="458"/>
    </row>
    <row r="45" spans="1:35" ht="14.1" customHeight="1">
      <c r="B45" s="129" t="s">
        <v>457</v>
      </c>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1"/>
    </row>
    <row r="46" spans="1:35" ht="14.1" customHeight="1">
      <c r="B46" s="455"/>
      <c r="C46" s="449"/>
      <c r="D46" s="449"/>
      <c r="E46" s="449"/>
      <c r="F46" s="449"/>
      <c r="G46" s="449"/>
      <c r="H46" s="449"/>
      <c r="I46" s="449"/>
      <c r="J46" s="449"/>
      <c r="K46" s="449"/>
      <c r="L46" s="449"/>
      <c r="M46" s="449"/>
      <c r="N46" s="449"/>
      <c r="O46" s="449"/>
      <c r="P46" s="449"/>
      <c r="Q46" s="449"/>
      <c r="R46" s="449"/>
      <c r="S46" s="449"/>
      <c r="T46" s="449"/>
      <c r="U46" s="449"/>
      <c r="V46" s="449"/>
      <c r="W46" s="449"/>
      <c r="X46" s="449"/>
      <c r="Y46" s="449"/>
      <c r="Z46" s="449"/>
      <c r="AA46" s="449"/>
      <c r="AB46" s="449"/>
      <c r="AC46" s="449"/>
      <c r="AD46" s="449"/>
      <c r="AE46" s="449"/>
      <c r="AF46" s="449"/>
      <c r="AG46" s="449"/>
      <c r="AH46" s="456"/>
    </row>
    <row r="47" spans="1:35" ht="14.1" customHeight="1">
      <c r="B47" s="442"/>
      <c r="C47" s="443"/>
      <c r="D47" s="443"/>
      <c r="E47" s="443"/>
      <c r="F47" s="443"/>
      <c r="G47" s="443"/>
      <c r="H47" s="443"/>
      <c r="I47" s="443"/>
      <c r="J47" s="443"/>
      <c r="K47" s="443"/>
      <c r="L47" s="443"/>
      <c r="M47" s="443"/>
      <c r="N47" s="443"/>
      <c r="O47" s="443"/>
      <c r="P47" s="443"/>
      <c r="Q47" s="443"/>
      <c r="R47" s="443"/>
      <c r="S47" s="443"/>
      <c r="T47" s="443"/>
      <c r="U47" s="443"/>
      <c r="V47" s="443"/>
      <c r="W47" s="443"/>
      <c r="X47" s="443"/>
      <c r="Y47" s="443"/>
      <c r="Z47" s="443"/>
      <c r="AA47" s="443"/>
      <c r="AB47" s="443"/>
      <c r="AC47" s="443"/>
      <c r="AD47" s="443"/>
      <c r="AE47" s="443"/>
      <c r="AF47" s="443"/>
      <c r="AG47" s="443"/>
      <c r="AH47" s="457"/>
    </row>
    <row r="48" spans="1:35" ht="14.1" customHeight="1">
      <c r="B48" s="442"/>
      <c r="C48" s="443"/>
      <c r="D48" s="443"/>
      <c r="E48" s="443"/>
      <c r="F48" s="443"/>
      <c r="G48" s="443"/>
      <c r="H48" s="443"/>
      <c r="I48" s="443"/>
      <c r="J48" s="443"/>
      <c r="K48" s="443"/>
      <c r="L48" s="443"/>
      <c r="M48" s="443"/>
      <c r="N48" s="443"/>
      <c r="O48" s="443"/>
      <c r="P48" s="443"/>
      <c r="Q48" s="443"/>
      <c r="R48" s="443"/>
      <c r="S48" s="443"/>
      <c r="T48" s="443"/>
      <c r="U48" s="443"/>
      <c r="V48" s="443"/>
      <c r="W48" s="443"/>
      <c r="X48" s="443"/>
      <c r="Y48" s="443"/>
      <c r="Z48" s="443"/>
      <c r="AA48" s="443"/>
      <c r="AB48" s="443"/>
      <c r="AC48" s="443"/>
      <c r="AD48" s="443"/>
      <c r="AE48" s="443"/>
      <c r="AF48" s="443"/>
      <c r="AG48" s="443"/>
      <c r="AH48" s="457"/>
    </row>
    <row r="49" spans="2:35" ht="14.1" customHeight="1">
      <c r="B49" s="442"/>
      <c r="C49" s="443"/>
      <c r="D49" s="443"/>
      <c r="E49" s="443"/>
      <c r="F49" s="443"/>
      <c r="G49" s="443"/>
      <c r="H49" s="443"/>
      <c r="I49" s="443"/>
      <c r="J49" s="443"/>
      <c r="K49" s="443"/>
      <c r="L49" s="443"/>
      <c r="M49" s="443"/>
      <c r="N49" s="443"/>
      <c r="O49" s="443"/>
      <c r="P49" s="443"/>
      <c r="Q49" s="443"/>
      <c r="R49" s="443"/>
      <c r="S49" s="443"/>
      <c r="T49" s="443"/>
      <c r="U49" s="443"/>
      <c r="V49" s="443"/>
      <c r="W49" s="443"/>
      <c r="X49" s="443"/>
      <c r="Y49" s="443"/>
      <c r="Z49" s="443"/>
      <c r="AA49" s="443"/>
      <c r="AB49" s="443"/>
      <c r="AC49" s="443"/>
      <c r="AD49" s="443"/>
      <c r="AE49" s="443"/>
      <c r="AF49" s="443"/>
      <c r="AG49" s="443"/>
      <c r="AH49" s="457"/>
    </row>
    <row r="50" spans="2:35" ht="14.1" customHeight="1">
      <c r="B50" s="442"/>
      <c r="C50" s="443"/>
      <c r="D50" s="443"/>
      <c r="E50" s="443"/>
      <c r="F50" s="443"/>
      <c r="G50" s="443"/>
      <c r="H50" s="443"/>
      <c r="I50" s="443"/>
      <c r="J50" s="443"/>
      <c r="K50" s="443"/>
      <c r="L50" s="443"/>
      <c r="M50" s="443"/>
      <c r="N50" s="443"/>
      <c r="O50" s="443"/>
      <c r="P50" s="443"/>
      <c r="Q50" s="443"/>
      <c r="R50" s="443"/>
      <c r="S50" s="443"/>
      <c r="T50" s="443"/>
      <c r="U50" s="443"/>
      <c r="V50" s="443"/>
      <c r="W50" s="443"/>
      <c r="X50" s="443"/>
      <c r="Y50" s="443"/>
      <c r="Z50" s="443"/>
      <c r="AA50" s="443"/>
      <c r="AB50" s="443"/>
      <c r="AC50" s="443"/>
      <c r="AD50" s="443"/>
      <c r="AE50" s="443"/>
      <c r="AF50" s="443"/>
      <c r="AG50" s="443"/>
      <c r="AH50" s="457"/>
    </row>
    <row r="51" spans="2:35" ht="14.1" customHeight="1">
      <c r="B51" s="442"/>
      <c r="C51" s="443"/>
      <c r="D51" s="443"/>
      <c r="E51" s="443"/>
      <c r="F51" s="443"/>
      <c r="G51" s="443"/>
      <c r="H51" s="443"/>
      <c r="I51" s="443"/>
      <c r="J51" s="443"/>
      <c r="K51" s="443"/>
      <c r="L51" s="443"/>
      <c r="M51" s="443"/>
      <c r="N51" s="443"/>
      <c r="O51" s="443"/>
      <c r="P51" s="443"/>
      <c r="Q51" s="443"/>
      <c r="R51" s="443"/>
      <c r="S51" s="443"/>
      <c r="T51" s="443"/>
      <c r="U51" s="443"/>
      <c r="V51" s="443"/>
      <c r="W51" s="443"/>
      <c r="X51" s="443"/>
      <c r="Y51" s="443"/>
      <c r="Z51" s="443"/>
      <c r="AA51" s="443"/>
      <c r="AB51" s="443"/>
      <c r="AC51" s="443"/>
      <c r="AD51" s="443"/>
      <c r="AE51" s="443"/>
      <c r="AF51" s="443"/>
      <c r="AG51" s="443"/>
      <c r="AH51" s="457"/>
    </row>
    <row r="52" spans="2:35" ht="14.1" customHeight="1">
      <c r="B52" s="445"/>
      <c r="C52" s="446"/>
      <c r="D52" s="446"/>
      <c r="E52" s="446"/>
      <c r="F52" s="446"/>
      <c r="G52" s="446"/>
      <c r="H52" s="446"/>
      <c r="I52" s="446"/>
      <c r="J52" s="446"/>
      <c r="K52" s="446"/>
      <c r="L52" s="446"/>
      <c r="M52" s="446"/>
      <c r="N52" s="446"/>
      <c r="O52" s="446"/>
      <c r="P52" s="446"/>
      <c r="Q52" s="446"/>
      <c r="R52" s="446"/>
      <c r="S52" s="446"/>
      <c r="T52" s="446"/>
      <c r="U52" s="446"/>
      <c r="V52" s="446"/>
      <c r="W52" s="446"/>
      <c r="X52" s="446"/>
      <c r="Y52" s="446"/>
      <c r="Z52" s="446"/>
      <c r="AA52" s="446"/>
      <c r="AB52" s="446"/>
      <c r="AC52" s="446"/>
      <c r="AD52" s="446"/>
      <c r="AE52" s="446"/>
      <c r="AF52" s="446"/>
      <c r="AG52" s="446"/>
      <c r="AH52" s="458"/>
    </row>
    <row r="55" spans="2:35" ht="14.1" customHeight="1" thickBot="1"/>
    <row r="56" spans="2:35" ht="14.1" customHeight="1">
      <c r="B56" s="112" t="s">
        <v>479</v>
      </c>
      <c r="C56" s="113"/>
      <c r="D56" s="113"/>
      <c r="E56" s="113"/>
      <c r="F56" s="113"/>
      <c r="G56" s="113"/>
      <c r="H56" s="113"/>
      <c r="I56" s="113"/>
      <c r="J56" s="113"/>
      <c r="K56" s="113"/>
      <c r="L56" s="113"/>
      <c r="M56" s="113"/>
      <c r="N56" s="113"/>
      <c r="O56" s="113"/>
      <c r="P56" s="113"/>
      <c r="Q56" s="113"/>
      <c r="R56" s="113"/>
      <c r="S56" s="113"/>
      <c r="T56" s="113"/>
      <c r="U56" s="113"/>
      <c r="V56" s="113"/>
      <c r="W56" s="113"/>
      <c r="X56" s="113"/>
      <c r="Y56" s="113"/>
      <c r="Z56" s="113"/>
      <c r="AA56" s="113"/>
      <c r="AB56" s="113"/>
      <c r="AC56" s="113"/>
      <c r="AD56" s="113"/>
      <c r="AE56" s="113"/>
      <c r="AF56" s="113"/>
      <c r="AG56" s="113"/>
      <c r="AH56" s="116"/>
    </row>
    <row r="57" spans="2:35" ht="14.1" customHeight="1">
      <c r="B57" s="453" t="s">
        <v>407</v>
      </c>
      <c r="C57" s="391"/>
      <c r="D57" s="391"/>
      <c r="E57" s="391"/>
      <c r="F57" s="391"/>
      <c r="G57" s="391"/>
      <c r="H57" s="391"/>
      <c r="I57" s="454"/>
      <c r="J57" s="391" t="s">
        <v>478</v>
      </c>
      <c r="K57" s="391"/>
      <c r="L57" s="391"/>
      <c r="M57" s="391"/>
      <c r="N57" s="391"/>
      <c r="O57" s="391"/>
      <c r="P57" s="390" t="s">
        <v>464</v>
      </c>
      <c r="Q57" s="391"/>
      <c r="R57" s="391"/>
      <c r="S57" s="391"/>
      <c r="T57" s="391"/>
      <c r="U57" s="391"/>
      <c r="V57" s="391"/>
      <c r="W57" s="391"/>
      <c r="X57" s="391"/>
      <c r="Y57" s="391"/>
      <c r="Z57" s="391"/>
      <c r="AA57" s="131" t="s">
        <v>466</v>
      </c>
      <c r="AB57" s="465"/>
      <c r="AC57" s="465"/>
      <c r="AD57" s="465"/>
      <c r="AE57" s="465"/>
      <c r="AF57" s="465"/>
      <c r="AG57" s="465"/>
      <c r="AH57" s="132" t="s">
        <v>465</v>
      </c>
      <c r="AI57" s="155"/>
    </row>
    <row r="58" spans="2:35" ht="14.1" customHeight="1">
      <c r="B58" s="455"/>
      <c r="C58" s="449"/>
      <c r="D58" s="449"/>
      <c r="E58" s="449"/>
      <c r="F58" s="449"/>
      <c r="G58" s="449"/>
      <c r="H58" s="449"/>
      <c r="I58" s="450"/>
      <c r="J58" s="448"/>
      <c r="K58" s="449"/>
      <c r="L58" s="449"/>
      <c r="M58" s="449"/>
      <c r="N58" s="449"/>
      <c r="O58" s="450"/>
      <c r="P58" s="448"/>
      <c r="Q58" s="449"/>
      <c r="R58" s="449"/>
      <c r="S58" s="449"/>
      <c r="T58" s="449"/>
      <c r="U58" s="449"/>
      <c r="V58" s="449"/>
      <c r="W58" s="449"/>
      <c r="X58" s="449"/>
      <c r="Y58" s="449"/>
      <c r="Z58" s="449"/>
      <c r="AA58" s="449"/>
      <c r="AB58" s="449"/>
      <c r="AC58" s="449"/>
      <c r="AD58" s="449"/>
      <c r="AE58" s="449"/>
      <c r="AF58" s="449"/>
      <c r="AG58" s="449"/>
      <c r="AH58" s="456"/>
      <c r="AI58" s="155"/>
    </row>
    <row r="59" spans="2:35" ht="14.1" customHeight="1">
      <c r="B59" s="442"/>
      <c r="C59" s="443"/>
      <c r="D59" s="443"/>
      <c r="E59" s="443"/>
      <c r="F59" s="443"/>
      <c r="G59" s="443"/>
      <c r="H59" s="443"/>
      <c r="I59" s="444"/>
      <c r="J59" s="451"/>
      <c r="K59" s="443"/>
      <c r="L59" s="443"/>
      <c r="M59" s="443"/>
      <c r="N59" s="443"/>
      <c r="O59" s="444"/>
      <c r="P59" s="451"/>
      <c r="Q59" s="443"/>
      <c r="R59" s="443"/>
      <c r="S59" s="443"/>
      <c r="T59" s="443"/>
      <c r="U59" s="443"/>
      <c r="V59" s="443"/>
      <c r="W59" s="443"/>
      <c r="X59" s="443"/>
      <c r="Y59" s="443"/>
      <c r="Z59" s="443"/>
      <c r="AA59" s="443"/>
      <c r="AB59" s="443"/>
      <c r="AC59" s="443"/>
      <c r="AD59" s="443"/>
      <c r="AE59" s="443"/>
      <c r="AF59" s="443"/>
      <c r="AG59" s="443"/>
      <c r="AH59" s="457"/>
    </row>
    <row r="60" spans="2:35" ht="14.1" customHeight="1">
      <c r="B60" s="442"/>
      <c r="C60" s="443"/>
      <c r="D60" s="443"/>
      <c r="E60" s="443"/>
      <c r="F60" s="443"/>
      <c r="G60" s="443"/>
      <c r="H60" s="443"/>
      <c r="I60" s="444"/>
      <c r="J60" s="451"/>
      <c r="K60" s="443"/>
      <c r="L60" s="443"/>
      <c r="M60" s="443"/>
      <c r="N60" s="443"/>
      <c r="O60" s="444"/>
      <c r="P60" s="451"/>
      <c r="Q60" s="443"/>
      <c r="R60" s="443"/>
      <c r="S60" s="443"/>
      <c r="T60" s="443"/>
      <c r="U60" s="443"/>
      <c r="V60" s="443"/>
      <c r="W60" s="443"/>
      <c r="X60" s="443"/>
      <c r="Y60" s="443"/>
      <c r="Z60" s="443"/>
      <c r="AA60" s="443"/>
      <c r="AB60" s="443"/>
      <c r="AC60" s="443"/>
      <c r="AD60" s="443"/>
      <c r="AE60" s="443"/>
      <c r="AF60" s="443"/>
      <c r="AG60" s="443"/>
      <c r="AH60" s="457"/>
    </row>
    <row r="61" spans="2:35" ht="14.1" customHeight="1">
      <c r="B61" s="442"/>
      <c r="C61" s="443"/>
      <c r="D61" s="443"/>
      <c r="E61" s="443"/>
      <c r="F61" s="443"/>
      <c r="G61" s="443"/>
      <c r="H61" s="443"/>
      <c r="I61" s="444"/>
      <c r="J61" s="451"/>
      <c r="K61" s="443"/>
      <c r="L61" s="443"/>
      <c r="M61" s="443"/>
      <c r="N61" s="443"/>
      <c r="O61" s="444"/>
      <c r="P61" s="451"/>
      <c r="Q61" s="443"/>
      <c r="R61" s="443"/>
      <c r="S61" s="443"/>
      <c r="T61" s="443"/>
      <c r="U61" s="443"/>
      <c r="V61" s="443"/>
      <c r="W61" s="443"/>
      <c r="X61" s="443"/>
      <c r="Y61" s="443"/>
      <c r="Z61" s="443"/>
      <c r="AA61" s="443"/>
      <c r="AB61" s="443"/>
      <c r="AC61" s="443"/>
      <c r="AD61" s="443"/>
      <c r="AE61" s="443"/>
      <c r="AF61" s="443"/>
      <c r="AG61" s="443"/>
      <c r="AH61" s="457"/>
    </row>
    <row r="62" spans="2:35" ht="14.1" customHeight="1">
      <c r="B62" s="442"/>
      <c r="C62" s="443"/>
      <c r="D62" s="443"/>
      <c r="E62" s="443"/>
      <c r="F62" s="443"/>
      <c r="G62" s="443"/>
      <c r="H62" s="443"/>
      <c r="I62" s="444"/>
      <c r="J62" s="451"/>
      <c r="K62" s="443"/>
      <c r="L62" s="443"/>
      <c r="M62" s="443"/>
      <c r="N62" s="443"/>
      <c r="O62" s="444"/>
      <c r="P62" s="451"/>
      <c r="Q62" s="443"/>
      <c r="R62" s="443"/>
      <c r="S62" s="443"/>
      <c r="T62" s="443"/>
      <c r="U62" s="443"/>
      <c r="V62" s="443"/>
      <c r="W62" s="443"/>
      <c r="X62" s="443"/>
      <c r="Y62" s="443"/>
      <c r="Z62" s="443"/>
      <c r="AA62" s="443"/>
      <c r="AB62" s="443"/>
      <c r="AC62" s="443"/>
      <c r="AD62" s="443"/>
      <c r="AE62" s="443"/>
      <c r="AF62" s="443"/>
      <c r="AG62" s="443"/>
      <c r="AH62" s="457"/>
    </row>
    <row r="63" spans="2:35" ht="14.1" customHeight="1">
      <c r="B63" s="442"/>
      <c r="C63" s="443"/>
      <c r="D63" s="443"/>
      <c r="E63" s="443"/>
      <c r="F63" s="443"/>
      <c r="G63" s="443"/>
      <c r="H63" s="443"/>
      <c r="I63" s="444"/>
      <c r="J63" s="451"/>
      <c r="K63" s="443"/>
      <c r="L63" s="443"/>
      <c r="M63" s="443"/>
      <c r="N63" s="443"/>
      <c r="O63" s="444"/>
      <c r="P63" s="451"/>
      <c r="Q63" s="443"/>
      <c r="R63" s="443"/>
      <c r="S63" s="443"/>
      <c r="T63" s="443"/>
      <c r="U63" s="443"/>
      <c r="V63" s="443"/>
      <c r="W63" s="443"/>
      <c r="X63" s="443"/>
      <c r="Y63" s="443"/>
      <c r="Z63" s="443"/>
      <c r="AA63" s="443"/>
      <c r="AB63" s="443"/>
      <c r="AC63" s="443"/>
      <c r="AD63" s="443"/>
      <c r="AE63" s="443"/>
      <c r="AF63" s="443"/>
      <c r="AG63" s="443"/>
      <c r="AH63" s="457"/>
    </row>
    <row r="64" spans="2:35" ht="14.1" customHeight="1">
      <c r="B64" s="442"/>
      <c r="C64" s="443"/>
      <c r="D64" s="443"/>
      <c r="E64" s="443"/>
      <c r="F64" s="443"/>
      <c r="G64" s="443"/>
      <c r="H64" s="443"/>
      <c r="I64" s="444"/>
      <c r="J64" s="451"/>
      <c r="K64" s="443"/>
      <c r="L64" s="443"/>
      <c r="M64" s="443"/>
      <c r="N64" s="443"/>
      <c r="O64" s="444"/>
      <c r="P64" s="451"/>
      <c r="Q64" s="443"/>
      <c r="R64" s="443"/>
      <c r="S64" s="443"/>
      <c r="T64" s="443"/>
      <c r="U64" s="443"/>
      <c r="V64" s="443"/>
      <c r="W64" s="443"/>
      <c r="X64" s="443"/>
      <c r="Y64" s="443"/>
      <c r="Z64" s="443"/>
      <c r="AA64" s="443"/>
      <c r="AB64" s="443"/>
      <c r="AC64" s="443"/>
      <c r="AD64" s="443"/>
      <c r="AE64" s="443"/>
      <c r="AF64" s="443"/>
      <c r="AG64" s="443"/>
      <c r="AH64" s="457"/>
    </row>
    <row r="65" spans="2:35" ht="14.1" customHeight="1">
      <c r="B65" s="442"/>
      <c r="C65" s="443"/>
      <c r="D65" s="443"/>
      <c r="E65" s="443"/>
      <c r="F65" s="443"/>
      <c r="G65" s="443"/>
      <c r="H65" s="443"/>
      <c r="I65" s="444"/>
      <c r="J65" s="451"/>
      <c r="K65" s="443"/>
      <c r="L65" s="443"/>
      <c r="M65" s="443"/>
      <c r="N65" s="443"/>
      <c r="O65" s="444"/>
      <c r="P65" s="451"/>
      <c r="Q65" s="443"/>
      <c r="R65" s="443"/>
      <c r="S65" s="443"/>
      <c r="T65" s="443"/>
      <c r="U65" s="443"/>
      <c r="V65" s="443"/>
      <c r="W65" s="443"/>
      <c r="X65" s="443"/>
      <c r="Y65" s="443"/>
      <c r="Z65" s="443"/>
      <c r="AA65" s="443"/>
      <c r="AB65" s="443"/>
      <c r="AC65" s="443"/>
      <c r="AD65" s="443"/>
      <c r="AE65" s="443"/>
      <c r="AF65" s="443"/>
      <c r="AG65" s="443"/>
      <c r="AH65" s="457"/>
    </row>
    <row r="66" spans="2:35" ht="14.1" customHeight="1">
      <c r="B66" s="442"/>
      <c r="C66" s="443"/>
      <c r="D66" s="443"/>
      <c r="E66" s="443"/>
      <c r="F66" s="443"/>
      <c r="G66" s="443"/>
      <c r="H66" s="443"/>
      <c r="I66" s="444"/>
      <c r="J66" s="451"/>
      <c r="K66" s="443"/>
      <c r="L66" s="443"/>
      <c r="M66" s="443"/>
      <c r="N66" s="443"/>
      <c r="O66" s="444"/>
      <c r="P66" s="451"/>
      <c r="Q66" s="443"/>
      <c r="R66" s="443"/>
      <c r="S66" s="443"/>
      <c r="T66" s="443"/>
      <c r="U66" s="443"/>
      <c r="V66" s="443"/>
      <c r="W66" s="443"/>
      <c r="X66" s="443"/>
      <c r="Y66" s="443"/>
      <c r="Z66" s="443"/>
      <c r="AA66" s="443"/>
      <c r="AB66" s="443"/>
      <c r="AC66" s="443"/>
      <c r="AD66" s="443"/>
      <c r="AE66" s="443"/>
      <c r="AF66" s="443"/>
      <c r="AG66" s="443"/>
      <c r="AH66" s="457"/>
    </row>
    <row r="67" spans="2:35" ht="14.1" customHeight="1">
      <c r="B67" s="442"/>
      <c r="C67" s="443"/>
      <c r="D67" s="443"/>
      <c r="E67" s="443"/>
      <c r="F67" s="443"/>
      <c r="G67" s="443"/>
      <c r="H67" s="443"/>
      <c r="I67" s="444"/>
      <c r="J67" s="451"/>
      <c r="K67" s="443"/>
      <c r="L67" s="443"/>
      <c r="M67" s="443"/>
      <c r="N67" s="443"/>
      <c r="O67" s="444"/>
      <c r="P67" s="451"/>
      <c r="Q67" s="443"/>
      <c r="R67" s="443"/>
      <c r="S67" s="443"/>
      <c r="T67" s="443"/>
      <c r="U67" s="443"/>
      <c r="V67" s="443"/>
      <c r="W67" s="443"/>
      <c r="X67" s="443"/>
      <c r="Y67" s="443"/>
      <c r="Z67" s="443"/>
      <c r="AA67" s="443"/>
      <c r="AB67" s="443"/>
      <c r="AC67" s="443"/>
      <c r="AD67" s="443"/>
      <c r="AE67" s="443"/>
      <c r="AF67" s="443"/>
      <c r="AG67" s="443"/>
      <c r="AH67" s="457"/>
    </row>
    <row r="68" spans="2:35" ht="14.1" customHeight="1">
      <c r="B68" s="442"/>
      <c r="C68" s="443"/>
      <c r="D68" s="443"/>
      <c r="E68" s="443"/>
      <c r="F68" s="443"/>
      <c r="G68" s="443"/>
      <c r="H68" s="443"/>
      <c r="I68" s="444"/>
      <c r="J68" s="451"/>
      <c r="K68" s="443"/>
      <c r="L68" s="443"/>
      <c r="M68" s="443"/>
      <c r="N68" s="443"/>
      <c r="O68" s="444"/>
      <c r="P68" s="451"/>
      <c r="Q68" s="443"/>
      <c r="R68" s="443"/>
      <c r="S68" s="443"/>
      <c r="T68" s="443"/>
      <c r="U68" s="443"/>
      <c r="V68" s="443"/>
      <c r="W68" s="443"/>
      <c r="X68" s="443"/>
      <c r="Y68" s="443"/>
      <c r="Z68" s="443"/>
      <c r="AA68" s="443"/>
      <c r="AB68" s="443"/>
      <c r="AC68" s="443"/>
      <c r="AD68" s="443"/>
      <c r="AE68" s="443"/>
      <c r="AF68" s="443"/>
      <c r="AG68" s="443"/>
      <c r="AH68" s="457"/>
    </row>
    <row r="69" spans="2:35" ht="14.1" customHeight="1">
      <c r="B69" s="442"/>
      <c r="C69" s="443"/>
      <c r="D69" s="443"/>
      <c r="E69" s="443"/>
      <c r="F69" s="443"/>
      <c r="G69" s="443"/>
      <c r="H69" s="443"/>
      <c r="I69" s="444"/>
      <c r="J69" s="451"/>
      <c r="K69" s="443"/>
      <c r="L69" s="443"/>
      <c r="M69" s="443"/>
      <c r="N69" s="443"/>
      <c r="O69" s="444"/>
      <c r="P69" s="451"/>
      <c r="Q69" s="443"/>
      <c r="R69" s="443"/>
      <c r="S69" s="443"/>
      <c r="T69" s="443"/>
      <c r="U69" s="443"/>
      <c r="V69" s="443"/>
      <c r="W69" s="443"/>
      <c r="X69" s="443"/>
      <c r="Y69" s="443"/>
      <c r="Z69" s="443"/>
      <c r="AA69" s="443"/>
      <c r="AB69" s="443"/>
      <c r="AC69" s="443"/>
      <c r="AD69" s="443"/>
      <c r="AE69" s="443"/>
      <c r="AF69" s="443"/>
      <c r="AG69" s="443"/>
      <c r="AH69" s="457"/>
    </row>
    <row r="70" spans="2:35" ht="14.1" customHeight="1">
      <c r="B70" s="442"/>
      <c r="C70" s="443"/>
      <c r="D70" s="443"/>
      <c r="E70" s="443"/>
      <c r="F70" s="443"/>
      <c r="G70" s="443"/>
      <c r="H70" s="443"/>
      <c r="I70" s="444"/>
      <c r="J70" s="451"/>
      <c r="K70" s="443"/>
      <c r="L70" s="443"/>
      <c r="M70" s="443"/>
      <c r="N70" s="443"/>
      <c r="O70" s="444"/>
      <c r="P70" s="451"/>
      <c r="Q70" s="443"/>
      <c r="R70" s="443"/>
      <c r="S70" s="443"/>
      <c r="T70" s="443"/>
      <c r="U70" s="443"/>
      <c r="V70" s="443"/>
      <c r="W70" s="443"/>
      <c r="X70" s="443"/>
      <c r="Y70" s="443"/>
      <c r="Z70" s="443"/>
      <c r="AA70" s="443"/>
      <c r="AB70" s="443"/>
      <c r="AC70" s="443"/>
      <c r="AD70" s="443"/>
      <c r="AE70" s="443"/>
      <c r="AF70" s="443"/>
      <c r="AG70" s="443"/>
      <c r="AH70" s="457"/>
    </row>
    <row r="71" spans="2:35" ht="14.1" customHeight="1">
      <c r="B71" s="442"/>
      <c r="C71" s="443"/>
      <c r="D71" s="443"/>
      <c r="E71" s="443"/>
      <c r="F71" s="443"/>
      <c r="G71" s="443"/>
      <c r="H71" s="443"/>
      <c r="I71" s="444"/>
      <c r="J71" s="451"/>
      <c r="K71" s="443"/>
      <c r="L71" s="443"/>
      <c r="M71" s="443"/>
      <c r="N71" s="443"/>
      <c r="O71" s="444"/>
      <c r="P71" s="451"/>
      <c r="Q71" s="443"/>
      <c r="R71" s="443"/>
      <c r="S71" s="443"/>
      <c r="T71" s="443"/>
      <c r="U71" s="443"/>
      <c r="V71" s="443"/>
      <c r="W71" s="443"/>
      <c r="X71" s="443"/>
      <c r="Y71" s="443"/>
      <c r="Z71" s="443"/>
      <c r="AA71" s="443"/>
      <c r="AB71" s="443"/>
      <c r="AC71" s="443"/>
      <c r="AD71" s="443"/>
      <c r="AE71" s="443"/>
      <c r="AF71" s="443"/>
      <c r="AG71" s="443"/>
      <c r="AH71" s="457"/>
    </row>
    <row r="72" spans="2:35" ht="14.1" customHeight="1">
      <c r="B72" s="442"/>
      <c r="C72" s="443"/>
      <c r="D72" s="443"/>
      <c r="E72" s="443"/>
      <c r="F72" s="443"/>
      <c r="G72" s="443"/>
      <c r="H72" s="443"/>
      <c r="I72" s="444"/>
      <c r="J72" s="451"/>
      <c r="K72" s="443"/>
      <c r="L72" s="443"/>
      <c r="M72" s="443"/>
      <c r="N72" s="443"/>
      <c r="O72" s="444"/>
      <c r="P72" s="451"/>
      <c r="Q72" s="443"/>
      <c r="R72" s="443"/>
      <c r="S72" s="443"/>
      <c r="T72" s="443"/>
      <c r="U72" s="443"/>
      <c r="V72" s="443"/>
      <c r="W72" s="443"/>
      <c r="X72" s="443"/>
      <c r="Y72" s="443"/>
      <c r="Z72" s="443"/>
      <c r="AA72" s="443"/>
      <c r="AB72" s="443"/>
      <c r="AC72" s="443"/>
      <c r="AD72" s="443"/>
      <c r="AE72" s="443"/>
      <c r="AF72" s="443"/>
      <c r="AG72" s="443"/>
      <c r="AH72" s="457"/>
    </row>
    <row r="73" spans="2:35" ht="14.1" customHeight="1">
      <c r="B73" s="442"/>
      <c r="C73" s="443"/>
      <c r="D73" s="443"/>
      <c r="E73" s="443"/>
      <c r="F73" s="443"/>
      <c r="G73" s="443"/>
      <c r="H73" s="443"/>
      <c r="I73" s="444"/>
      <c r="J73" s="451"/>
      <c r="K73" s="443"/>
      <c r="L73" s="443"/>
      <c r="M73" s="443"/>
      <c r="N73" s="443"/>
      <c r="O73" s="444"/>
      <c r="P73" s="451"/>
      <c r="Q73" s="443"/>
      <c r="R73" s="443"/>
      <c r="S73" s="443"/>
      <c r="T73" s="443"/>
      <c r="U73" s="443"/>
      <c r="V73" s="443"/>
      <c r="W73" s="443"/>
      <c r="X73" s="443"/>
      <c r="Y73" s="443"/>
      <c r="Z73" s="443"/>
      <c r="AA73" s="443"/>
      <c r="AB73" s="443"/>
      <c r="AC73" s="443"/>
      <c r="AD73" s="443"/>
      <c r="AE73" s="443"/>
      <c r="AF73" s="443"/>
      <c r="AG73" s="443"/>
      <c r="AH73" s="457"/>
    </row>
    <row r="74" spans="2:35" ht="14.1" customHeight="1">
      <c r="B74" s="442"/>
      <c r="C74" s="443"/>
      <c r="D74" s="443"/>
      <c r="E74" s="443"/>
      <c r="F74" s="443"/>
      <c r="G74" s="443"/>
      <c r="H74" s="443"/>
      <c r="I74" s="444"/>
      <c r="J74" s="451"/>
      <c r="K74" s="443"/>
      <c r="L74" s="443"/>
      <c r="M74" s="443"/>
      <c r="N74" s="443"/>
      <c r="O74" s="444"/>
      <c r="P74" s="451"/>
      <c r="Q74" s="443"/>
      <c r="R74" s="443"/>
      <c r="S74" s="443"/>
      <c r="T74" s="443"/>
      <c r="U74" s="443"/>
      <c r="V74" s="443"/>
      <c r="W74" s="443"/>
      <c r="X74" s="443"/>
      <c r="Y74" s="443"/>
      <c r="Z74" s="443"/>
      <c r="AA74" s="443"/>
      <c r="AB74" s="443"/>
      <c r="AC74" s="443"/>
      <c r="AD74" s="443"/>
      <c r="AE74" s="443"/>
      <c r="AF74" s="443"/>
      <c r="AG74" s="443"/>
      <c r="AH74" s="457"/>
    </row>
    <row r="75" spans="2:35" ht="14.1" customHeight="1">
      <c r="B75" s="445"/>
      <c r="C75" s="446"/>
      <c r="D75" s="446"/>
      <c r="E75" s="446"/>
      <c r="F75" s="446"/>
      <c r="G75" s="446"/>
      <c r="H75" s="446"/>
      <c r="I75" s="447"/>
      <c r="J75" s="452"/>
      <c r="K75" s="446"/>
      <c r="L75" s="446"/>
      <c r="M75" s="446"/>
      <c r="N75" s="446"/>
      <c r="O75" s="447"/>
      <c r="P75" s="452"/>
      <c r="Q75" s="446"/>
      <c r="R75" s="446"/>
      <c r="S75" s="446"/>
      <c r="T75" s="446"/>
      <c r="U75" s="446"/>
      <c r="V75" s="446"/>
      <c r="W75" s="446"/>
      <c r="X75" s="446"/>
      <c r="Y75" s="446"/>
      <c r="Z75" s="446"/>
      <c r="AA75" s="446"/>
      <c r="AB75" s="446"/>
      <c r="AC75" s="446"/>
      <c r="AD75" s="446"/>
      <c r="AE75" s="446"/>
      <c r="AF75" s="446"/>
      <c r="AG75" s="446"/>
      <c r="AH75" s="458"/>
      <c r="AI75" s="206"/>
    </row>
    <row r="76" spans="2:35" ht="14.1" customHeight="1">
      <c r="B76" s="127" t="s">
        <v>405</v>
      </c>
      <c r="C76" s="128"/>
      <c r="D76" s="128"/>
      <c r="E76" s="128"/>
      <c r="F76" s="128"/>
      <c r="G76" s="128"/>
      <c r="H76" s="128"/>
      <c r="I76" s="128"/>
      <c r="J76" s="128"/>
      <c r="K76" s="128"/>
      <c r="L76" s="128"/>
      <c r="M76" s="128"/>
      <c r="N76" s="128"/>
      <c r="O76" s="128"/>
      <c r="P76" s="128"/>
      <c r="Q76" s="128"/>
      <c r="R76" s="128"/>
      <c r="S76" s="128"/>
      <c r="T76" s="128"/>
      <c r="U76" s="128"/>
      <c r="V76" s="128"/>
      <c r="W76" s="128"/>
      <c r="X76" s="128"/>
      <c r="Y76" s="128"/>
      <c r="Z76" s="128"/>
      <c r="AA76" s="128"/>
      <c r="AB76" s="128"/>
      <c r="AC76" s="128"/>
      <c r="AD76" s="128"/>
      <c r="AE76" s="128"/>
      <c r="AF76" s="128"/>
      <c r="AG76" s="128"/>
      <c r="AH76" s="133"/>
    </row>
    <row r="77" spans="2:35" ht="14.1" customHeight="1">
      <c r="B77" s="440" t="s">
        <v>406</v>
      </c>
      <c r="C77" s="403"/>
      <c r="D77" s="403"/>
      <c r="E77" s="403"/>
      <c r="F77" s="403"/>
      <c r="G77" s="403"/>
      <c r="H77" s="403"/>
      <c r="I77" s="428"/>
      <c r="J77" s="429"/>
      <c r="K77" s="429"/>
      <c r="L77" s="429"/>
      <c r="M77" s="429"/>
      <c r="N77" s="429"/>
      <c r="O77" s="135" t="s">
        <v>425</v>
      </c>
      <c r="P77" s="402" t="s">
        <v>426</v>
      </c>
      <c r="Q77" s="403"/>
      <c r="R77" s="403"/>
      <c r="S77" s="403"/>
      <c r="T77" s="403"/>
      <c r="U77" s="403"/>
      <c r="V77" s="403"/>
      <c r="W77" s="403"/>
      <c r="X77" s="403"/>
      <c r="Y77" s="403"/>
      <c r="Z77" s="403"/>
      <c r="AA77" s="428"/>
      <c r="AB77" s="429"/>
      <c r="AC77" s="429"/>
      <c r="AD77" s="429"/>
      <c r="AE77" s="429"/>
      <c r="AF77" s="429"/>
      <c r="AG77" s="429"/>
      <c r="AH77" s="121" t="s">
        <v>425</v>
      </c>
    </row>
    <row r="78" spans="2:35" ht="14.1" customHeight="1">
      <c r="B78" s="440" t="s">
        <v>388</v>
      </c>
      <c r="C78" s="403"/>
      <c r="D78" s="403"/>
      <c r="E78" s="403"/>
      <c r="F78" s="403"/>
      <c r="G78" s="403"/>
      <c r="H78" s="403"/>
      <c r="I78" s="428"/>
      <c r="J78" s="429"/>
      <c r="K78" s="429"/>
      <c r="L78" s="429"/>
      <c r="M78" s="429"/>
      <c r="N78" s="429"/>
      <c r="O78" s="135" t="s">
        <v>425</v>
      </c>
      <c r="P78" s="402" t="s">
        <v>389</v>
      </c>
      <c r="Q78" s="403"/>
      <c r="R78" s="403"/>
      <c r="S78" s="403"/>
      <c r="T78" s="403"/>
      <c r="U78" s="403"/>
      <c r="V78" s="403"/>
      <c r="W78" s="403"/>
      <c r="X78" s="403"/>
      <c r="Y78" s="403"/>
      <c r="Z78" s="403"/>
      <c r="AA78" s="428"/>
      <c r="AB78" s="429"/>
      <c r="AC78" s="429"/>
      <c r="AD78" s="429"/>
      <c r="AE78" s="429"/>
      <c r="AF78" s="429"/>
      <c r="AG78" s="429"/>
      <c r="AH78" s="121" t="s">
        <v>425</v>
      </c>
    </row>
    <row r="79" spans="2:35" ht="14.1" customHeight="1">
      <c r="B79" s="440" t="s">
        <v>390</v>
      </c>
      <c r="C79" s="403"/>
      <c r="D79" s="403"/>
      <c r="E79" s="403"/>
      <c r="F79" s="403"/>
      <c r="G79" s="403"/>
      <c r="H79" s="403"/>
      <c r="I79" s="428"/>
      <c r="J79" s="429"/>
      <c r="K79" s="429"/>
      <c r="L79" s="429"/>
      <c r="M79" s="429"/>
      <c r="N79" s="429"/>
      <c r="O79" s="135" t="s">
        <v>425</v>
      </c>
      <c r="P79" s="402" t="s">
        <v>391</v>
      </c>
      <c r="Q79" s="403"/>
      <c r="R79" s="403"/>
      <c r="S79" s="403"/>
      <c r="T79" s="403"/>
      <c r="U79" s="403"/>
      <c r="V79" s="403"/>
      <c r="W79" s="403"/>
      <c r="X79" s="403"/>
      <c r="Y79" s="403"/>
      <c r="Z79" s="403"/>
      <c r="AA79" s="428"/>
      <c r="AB79" s="429"/>
      <c r="AC79" s="429"/>
      <c r="AD79" s="429"/>
      <c r="AE79" s="429"/>
      <c r="AF79" s="429"/>
      <c r="AG79" s="429"/>
      <c r="AH79" s="121" t="s">
        <v>425</v>
      </c>
    </row>
    <row r="80" spans="2:35" ht="14.1" customHeight="1">
      <c r="B80" s="440" t="s">
        <v>392</v>
      </c>
      <c r="C80" s="403"/>
      <c r="D80" s="403"/>
      <c r="E80" s="403"/>
      <c r="F80" s="403"/>
      <c r="G80" s="403"/>
      <c r="H80" s="403"/>
      <c r="I80" s="428"/>
      <c r="J80" s="429"/>
      <c r="K80" s="429"/>
      <c r="L80" s="429"/>
      <c r="M80" s="429"/>
      <c r="N80" s="429"/>
      <c r="O80" s="135" t="s">
        <v>425</v>
      </c>
      <c r="P80" s="402" t="s">
        <v>393</v>
      </c>
      <c r="Q80" s="403"/>
      <c r="R80" s="403"/>
      <c r="S80" s="403"/>
      <c r="T80" s="403"/>
      <c r="U80" s="403"/>
      <c r="V80" s="403"/>
      <c r="W80" s="403"/>
      <c r="X80" s="403"/>
      <c r="Y80" s="403"/>
      <c r="Z80" s="403"/>
      <c r="AA80" s="428"/>
      <c r="AB80" s="429"/>
      <c r="AC80" s="429"/>
      <c r="AD80" s="429"/>
      <c r="AE80" s="429"/>
      <c r="AF80" s="429"/>
      <c r="AG80" s="429"/>
      <c r="AH80" s="121" t="s">
        <v>425</v>
      </c>
    </row>
    <row r="81" spans="2:34" ht="14.1" customHeight="1">
      <c r="B81" s="440" t="s">
        <v>394</v>
      </c>
      <c r="C81" s="403"/>
      <c r="D81" s="403"/>
      <c r="E81" s="403"/>
      <c r="F81" s="403"/>
      <c r="G81" s="403"/>
      <c r="H81" s="403"/>
      <c r="I81" s="428"/>
      <c r="J81" s="429"/>
      <c r="K81" s="429"/>
      <c r="L81" s="429"/>
      <c r="M81" s="429"/>
      <c r="N81" s="429"/>
      <c r="O81" s="135" t="s">
        <v>425</v>
      </c>
      <c r="P81" s="402" t="s">
        <v>395</v>
      </c>
      <c r="Q81" s="403"/>
      <c r="R81" s="403"/>
      <c r="S81" s="403"/>
      <c r="T81" s="403"/>
      <c r="U81" s="403"/>
      <c r="V81" s="403"/>
      <c r="W81" s="403"/>
      <c r="X81" s="403"/>
      <c r="Y81" s="403"/>
      <c r="Z81" s="403"/>
      <c r="AA81" s="428"/>
      <c r="AB81" s="429"/>
      <c r="AC81" s="429"/>
      <c r="AD81" s="429"/>
      <c r="AE81" s="429"/>
      <c r="AF81" s="429"/>
      <c r="AG81" s="429"/>
      <c r="AH81" s="121" t="s">
        <v>425</v>
      </c>
    </row>
    <row r="82" spans="2:34" ht="14.1" customHeight="1">
      <c r="B82" s="440" t="s">
        <v>396</v>
      </c>
      <c r="C82" s="403"/>
      <c r="D82" s="403"/>
      <c r="E82" s="403"/>
      <c r="F82" s="403"/>
      <c r="G82" s="403"/>
      <c r="H82" s="403"/>
      <c r="I82" s="428"/>
      <c r="J82" s="429"/>
      <c r="K82" s="429"/>
      <c r="L82" s="429"/>
      <c r="M82" s="429"/>
      <c r="N82" s="429"/>
      <c r="O82" s="135" t="s">
        <v>425</v>
      </c>
      <c r="P82" s="402" t="s">
        <v>397</v>
      </c>
      <c r="Q82" s="403"/>
      <c r="R82" s="403"/>
      <c r="S82" s="403"/>
      <c r="T82" s="403"/>
      <c r="U82" s="403"/>
      <c r="V82" s="403"/>
      <c r="W82" s="403"/>
      <c r="X82" s="403"/>
      <c r="Y82" s="403"/>
      <c r="Z82" s="403"/>
      <c r="AA82" s="428"/>
      <c r="AB82" s="429"/>
      <c r="AC82" s="429"/>
      <c r="AD82" s="429"/>
      <c r="AE82" s="429"/>
      <c r="AF82" s="429"/>
      <c r="AG82" s="429"/>
      <c r="AH82" s="121" t="s">
        <v>425</v>
      </c>
    </row>
    <row r="83" spans="2:34" ht="14.1" customHeight="1">
      <c r="B83" s="396" t="s">
        <v>398</v>
      </c>
      <c r="C83" s="397"/>
      <c r="D83" s="397"/>
      <c r="E83" s="397"/>
      <c r="F83" s="397"/>
      <c r="G83" s="397"/>
      <c r="H83" s="397"/>
      <c r="I83" s="430"/>
      <c r="J83" s="431"/>
      <c r="K83" s="431"/>
      <c r="L83" s="431"/>
      <c r="M83" s="431"/>
      <c r="N83" s="431"/>
      <c r="O83" s="124" t="s">
        <v>425</v>
      </c>
      <c r="P83" s="405" t="s">
        <v>399</v>
      </c>
      <c r="Q83" s="397"/>
      <c r="R83" s="397"/>
      <c r="S83" s="397"/>
      <c r="T83" s="397"/>
      <c r="U83" s="397"/>
      <c r="V83" s="397"/>
      <c r="W83" s="397"/>
      <c r="X83" s="397"/>
      <c r="Y83" s="397"/>
      <c r="Z83" s="397"/>
      <c r="AA83" s="428"/>
      <c r="AB83" s="429"/>
      <c r="AC83" s="429"/>
      <c r="AD83" s="429"/>
      <c r="AE83" s="429"/>
      <c r="AF83" s="429"/>
      <c r="AG83" s="429"/>
      <c r="AH83" s="130" t="s">
        <v>425</v>
      </c>
    </row>
    <row r="84" spans="2:34" ht="21" customHeight="1">
      <c r="B84" s="194" t="s">
        <v>409</v>
      </c>
      <c r="C84" s="120"/>
      <c r="D84" s="120"/>
      <c r="E84" s="120"/>
      <c r="F84" s="120"/>
      <c r="G84" s="120"/>
      <c r="H84" s="120"/>
      <c r="I84" s="120"/>
      <c r="J84" s="120"/>
      <c r="K84" s="120"/>
      <c r="L84" s="120"/>
      <c r="M84" s="120"/>
      <c r="N84" s="120"/>
      <c r="O84" s="135"/>
      <c r="P84" s="416" t="str">
        <f>IFERROR(IF(SUM(I77:N83)+SUM(AA77:AG83)=0,"-",SUM(I77:N83)+SUM(AA77:AG83)),"-")</f>
        <v>-</v>
      </c>
      <c r="Q84" s="417"/>
      <c r="R84" s="417"/>
      <c r="S84" s="417"/>
      <c r="T84" s="417"/>
      <c r="U84" s="417"/>
      <c r="V84" s="417"/>
      <c r="W84" s="417"/>
      <c r="X84" s="417"/>
      <c r="Y84" s="417"/>
      <c r="Z84" s="417"/>
      <c r="AA84" s="417"/>
      <c r="AB84" s="417"/>
      <c r="AC84" s="417"/>
      <c r="AD84" s="417"/>
      <c r="AE84" s="417"/>
      <c r="AF84" s="417"/>
      <c r="AG84" s="417"/>
      <c r="AH84" s="121" t="s">
        <v>425</v>
      </c>
    </row>
    <row r="85" spans="2:34" ht="21" customHeight="1">
      <c r="B85" s="194" t="s">
        <v>411</v>
      </c>
      <c r="C85" s="120"/>
      <c r="D85" s="120"/>
      <c r="E85" s="120"/>
      <c r="F85" s="120"/>
      <c r="G85" s="120"/>
      <c r="H85" s="120"/>
      <c r="I85" s="120"/>
      <c r="J85" s="120"/>
      <c r="K85" s="120"/>
      <c r="L85" s="120"/>
      <c r="M85" s="120"/>
      <c r="N85" s="120"/>
      <c r="O85" s="120"/>
      <c r="P85" s="391"/>
      <c r="Q85" s="391"/>
      <c r="R85" s="391"/>
      <c r="S85" s="391"/>
      <c r="T85" s="391"/>
      <c r="U85" s="391"/>
      <c r="V85" s="391"/>
      <c r="W85" s="391"/>
      <c r="X85" s="391"/>
      <c r="Y85" s="391"/>
      <c r="Z85" s="391"/>
      <c r="AA85" s="391"/>
      <c r="AB85" s="391"/>
      <c r="AC85" s="391"/>
      <c r="AD85" s="391"/>
      <c r="AE85" s="391"/>
      <c r="AF85" s="391"/>
      <c r="AG85" s="391"/>
      <c r="AH85" s="477"/>
    </row>
    <row r="86" spans="2:34" ht="21" customHeight="1">
      <c r="B86" s="511" t="s">
        <v>410</v>
      </c>
      <c r="C86" s="512"/>
      <c r="D86" s="512"/>
      <c r="E86" s="512"/>
      <c r="F86" s="512"/>
      <c r="G86" s="512"/>
      <c r="H86" s="512"/>
      <c r="I86" s="512"/>
      <c r="J86" s="512"/>
      <c r="K86" s="512"/>
      <c r="L86" s="512"/>
      <c r="M86" s="512"/>
      <c r="N86" s="512"/>
      <c r="O86" s="513"/>
      <c r="P86" s="416" t="str">
        <f>IFERROR(IF(P88-P89=0,"-",P88-P89),"-")</f>
        <v>-</v>
      </c>
      <c r="Q86" s="417"/>
      <c r="R86" s="417"/>
      <c r="S86" s="417"/>
      <c r="T86" s="417"/>
      <c r="U86" s="417"/>
      <c r="V86" s="417"/>
      <c r="W86" s="417"/>
      <c r="X86" s="417"/>
      <c r="Y86" s="417"/>
      <c r="Z86" s="417"/>
      <c r="AA86" s="417"/>
      <c r="AB86" s="417"/>
      <c r="AC86" s="417"/>
      <c r="AD86" s="417"/>
      <c r="AE86" s="417"/>
      <c r="AF86" s="417"/>
      <c r="AG86" s="417"/>
      <c r="AH86" s="121" t="s">
        <v>425</v>
      </c>
    </row>
    <row r="87" spans="2:34" ht="21" customHeight="1">
      <c r="B87" s="195" t="s">
        <v>411</v>
      </c>
      <c r="C87" s="141"/>
      <c r="D87" s="141"/>
      <c r="E87" s="141"/>
      <c r="F87" s="141"/>
      <c r="G87" s="141"/>
      <c r="H87" s="141"/>
      <c r="I87" s="141"/>
      <c r="J87" s="141"/>
      <c r="K87" s="141"/>
      <c r="L87" s="141"/>
      <c r="M87" s="141"/>
      <c r="N87" s="141"/>
      <c r="O87" s="142"/>
      <c r="P87" s="190"/>
      <c r="Q87" s="141"/>
      <c r="R87" s="141"/>
      <c r="S87" s="141"/>
      <c r="T87" s="141"/>
      <c r="U87" s="141"/>
      <c r="V87" s="141"/>
      <c r="W87" s="141"/>
      <c r="X87" s="141"/>
      <c r="Y87" s="141"/>
      <c r="Z87" s="141"/>
      <c r="AA87" s="141"/>
      <c r="AB87" s="141"/>
      <c r="AC87" s="141"/>
      <c r="AD87" s="141"/>
      <c r="AE87" s="141"/>
      <c r="AF87" s="141"/>
      <c r="AG87" s="141"/>
      <c r="AH87" s="196"/>
    </row>
    <row r="88" spans="2:34" ht="21" customHeight="1">
      <c r="B88" s="197" t="s">
        <v>412</v>
      </c>
      <c r="C88" s="143"/>
      <c r="D88" s="143"/>
      <c r="E88" s="143"/>
      <c r="F88" s="143"/>
      <c r="G88" s="143"/>
      <c r="H88" s="143"/>
      <c r="I88" s="143"/>
      <c r="J88" s="143"/>
      <c r="K88" s="143"/>
      <c r="L88" s="143"/>
      <c r="M88" s="143"/>
      <c r="N88" s="143"/>
      <c r="O88" s="144"/>
      <c r="P88" s="420"/>
      <c r="Q88" s="421"/>
      <c r="R88" s="421"/>
      <c r="S88" s="421"/>
      <c r="T88" s="421"/>
      <c r="U88" s="421"/>
      <c r="V88" s="421"/>
      <c r="W88" s="421"/>
      <c r="X88" s="421"/>
      <c r="Y88" s="421"/>
      <c r="Z88" s="421"/>
      <c r="AA88" s="421"/>
      <c r="AB88" s="421"/>
      <c r="AC88" s="421"/>
      <c r="AD88" s="421"/>
      <c r="AE88" s="421"/>
      <c r="AF88" s="421"/>
      <c r="AG88" s="421"/>
      <c r="AH88" s="198" t="s">
        <v>425</v>
      </c>
    </row>
    <row r="89" spans="2:34" ht="21" customHeight="1">
      <c r="B89" s="199" t="s">
        <v>413</v>
      </c>
      <c r="C89" s="123"/>
      <c r="D89" s="123"/>
      <c r="E89" s="123"/>
      <c r="F89" s="123"/>
      <c r="G89" s="123"/>
      <c r="H89" s="123"/>
      <c r="I89" s="123"/>
      <c r="J89" s="123"/>
      <c r="K89" s="123"/>
      <c r="L89" s="123"/>
      <c r="M89" s="123"/>
      <c r="N89" s="123"/>
      <c r="O89" s="124"/>
      <c r="P89" s="422"/>
      <c r="Q89" s="423"/>
      <c r="R89" s="423"/>
      <c r="S89" s="423"/>
      <c r="T89" s="423"/>
      <c r="U89" s="423"/>
      <c r="V89" s="423"/>
      <c r="W89" s="423"/>
      <c r="X89" s="423"/>
      <c r="Y89" s="423"/>
      <c r="Z89" s="423"/>
      <c r="AA89" s="423"/>
      <c r="AB89" s="423"/>
      <c r="AC89" s="423"/>
      <c r="AD89" s="423"/>
      <c r="AE89" s="423"/>
      <c r="AF89" s="423"/>
      <c r="AG89" s="423"/>
      <c r="AH89" s="130" t="s">
        <v>425</v>
      </c>
    </row>
    <row r="90" spans="2:34" ht="14.1" customHeight="1">
      <c r="B90" s="194" t="s">
        <v>414</v>
      </c>
      <c r="C90" s="120"/>
      <c r="D90" s="120"/>
      <c r="E90" s="120"/>
      <c r="F90" s="120"/>
      <c r="G90" s="120"/>
      <c r="H90" s="120"/>
      <c r="I90" s="120"/>
      <c r="J90" s="120"/>
      <c r="K90" s="120"/>
      <c r="L90" s="120"/>
      <c r="M90" s="120"/>
      <c r="N90" s="120"/>
      <c r="O90" s="135"/>
      <c r="P90" s="438" t="str">
        <f>IF(交付申請書!AN36=1,10000000,IF(交付申請書!AN36=2,5000000,""))</f>
        <v/>
      </c>
      <c r="Q90" s="439"/>
      <c r="R90" s="439"/>
      <c r="S90" s="439"/>
      <c r="T90" s="439"/>
      <c r="U90" s="439"/>
      <c r="V90" s="439"/>
      <c r="W90" s="439"/>
      <c r="X90" s="439"/>
      <c r="Y90" s="439"/>
      <c r="Z90" s="439"/>
      <c r="AA90" s="439"/>
      <c r="AB90" s="439"/>
      <c r="AC90" s="439"/>
      <c r="AD90" s="439"/>
      <c r="AE90" s="439"/>
      <c r="AF90" s="439"/>
      <c r="AG90" s="439"/>
      <c r="AH90" s="132" t="s">
        <v>481</v>
      </c>
    </row>
    <row r="91" spans="2:34" ht="14.1" customHeight="1">
      <c r="B91" s="200" t="s">
        <v>415</v>
      </c>
      <c r="C91" s="64"/>
      <c r="D91" s="64"/>
      <c r="E91" s="64"/>
      <c r="F91" s="64"/>
      <c r="G91" s="64"/>
      <c r="H91" s="64"/>
      <c r="I91" s="64"/>
      <c r="J91" s="64"/>
      <c r="K91" s="64"/>
      <c r="L91" s="64"/>
      <c r="M91" s="64"/>
      <c r="N91" s="64"/>
      <c r="O91" s="118"/>
      <c r="P91" s="507">
        <f>ROUNDDOWN(MIN(P84,P86,P90),-3)</f>
        <v>0</v>
      </c>
      <c r="Q91" s="508"/>
      <c r="R91" s="508"/>
      <c r="S91" s="508"/>
      <c r="T91" s="508"/>
      <c r="U91" s="508"/>
      <c r="V91" s="508"/>
      <c r="W91" s="508"/>
      <c r="X91" s="508"/>
      <c r="Y91" s="508"/>
      <c r="Z91" s="508"/>
      <c r="AA91" s="508"/>
      <c r="AB91" s="508"/>
      <c r="AC91" s="508"/>
      <c r="AD91" s="508"/>
      <c r="AE91" s="508"/>
      <c r="AF91" s="508"/>
      <c r="AG91" s="508"/>
      <c r="AH91" s="126"/>
    </row>
    <row r="92" spans="2:34" ht="14.1" customHeight="1">
      <c r="B92" s="506" t="s">
        <v>416</v>
      </c>
      <c r="C92" s="414"/>
      <c r="D92" s="414"/>
      <c r="E92" s="414"/>
      <c r="F92" s="414"/>
      <c r="G92" s="414"/>
      <c r="H92" s="414"/>
      <c r="I92" s="414"/>
      <c r="J92" s="414"/>
      <c r="K92" s="414"/>
      <c r="L92" s="414"/>
      <c r="M92" s="414"/>
      <c r="N92" s="414"/>
      <c r="O92" s="415"/>
      <c r="P92" s="424"/>
      <c r="Q92" s="425"/>
      <c r="R92" s="425"/>
      <c r="S92" s="425"/>
      <c r="T92" s="425"/>
      <c r="U92" s="425"/>
      <c r="V92" s="425"/>
      <c r="W92" s="425"/>
      <c r="X92" s="425"/>
      <c r="Y92" s="425"/>
      <c r="Z92" s="425"/>
      <c r="AA92" s="425"/>
      <c r="AB92" s="425"/>
      <c r="AC92" s="425"/>
      <c r="AD92" s="425"/>
      <c r="AE92" s="425"/>
      <c r="AF92" s="425"/>
      <c r="AG92" s="425"/>
      <c r="AH92" s="126" t="s">
        <v>425</v>
      </c>
    </row>
    <row r="93" spans="2:34" ht="14.1" customHeight="1" thickBot="1">
      <c r="B93" s="201" t="s">
        <v>417</v>
      </c>
      <c r="C93" s="202"/>
      <c r="D93" s="202"/>
      <c r="E93" s="202"/>
      <c r="F93" s="202"/>
      <c r="G93" s="202"/>
      <c r="H93" s="202"/>
      <c r="I93" s="202"/>
      <c r="J93" s="202"/>
      <c r="K93" s="202"/>
      <c r="L93" s="202"/>
      <c r="M93" s="202"/>
      <c r="N93" s="202"/>
      <c r="O93" s="136"/>
      <c r="P93" s="509"/>
      <c r="Q93" s="510"/>
      <c r="R93" s="510"/>
      <c r="S93" s="510"/>
      <c r="T93" s="510"/>
      <c r="U93" s="510"/>
      <c r="V93" s="510"/>
      <c r="W93" s="510"/>
      <c r="X93" s="510"/>
      <c r="Y93" s="510"/>
      <c r="Z93" s="510"/>
      <c r="AA93" s="510"/>
      <c r="AB93" s="510"/>
      <c r="AC93" s="510"/>
      <c r="AD93" s="510"/>
      <c r="AE93" s="510"/>
      <c r="AF93" s="510"/>
      <c r="AG93" s="510"/>
      <c r="AH93" s="137"/>
    </row>
  </sheetData>
  <sheetProtection algorithmName="SHA-512" hashValue="KrwSY4ZyjHxk2apjxZdLZDU1iaZMn9WIwwWB3tbQJPIq6B3hvI2NOV2jVWTCCz/rKKmgUpPqSRCdAqyBXKLP9A==" saltValue="mDbVDdnxKM8cRmIEUjFmFQ==" spinCount="100000" sheet="1" formatCells="0" selectLockedCells="1"/>
  <mergeCells count="74">
    <mergeCell ref="U36:AE36"/>
    <mergeCell ref="U37:AE37"/>
    <mergeCell ref="B57:I57"/>
    <mergeCell ref="J57:O57"/>
    <mergeCell ref="O39:R39"/>
    <mergeCell ref="X39:Z39"/>
    <mergeCell ref="AB39:AE39"/>
    <mergeCell ref="A33:AI33"/>
    <mergeCell ref="Q35:R35"/>
    <mergeCell ref="T35:U35"/>
    <mergeCell ref="Y35:Z35"/>
    <mergeCell ref="AB35:AC35"/>
    <mergeCell ref="Z3:AA3"/>
    <mergeCell ref="AC3:AD3"/>
    <mergeCell ref="S9:Z9"/>
    <mergeCell ref="R10:AH11"/>
    <mergeCell ref="U12:AG12"/>
    <mergeCell ref="AF3:AG3"/>
    <mergeCell ref="B7:I7"/>
    <mergeCell ref="D17:M20"/>
    <mergeCell ref="A31:AI31"/>
    <mergeCell ref="A5:AI5"/>
    <mergeCell ref="S17:Z17"/>
    <mergeCell ref="R18:AH19"/>
    <mergeCell ref="U14:AG15"/>
    <mergeCell ref="U13:AG13"/>
    <mergeCell ref="U20:AG20"/>
    <mergeCell ref="U21:AG21"/>
    <mergeCell ref="U22:AG23"/>
    <mergeCell ref="B25:AH29"/>
    <mergeCell ref="B77:H77"/>
    <mergeCell ref="I77:N77"/>
    <mergeCell ref="P77:Z77"/>
    <mergeCell ref="B41:AH44"/>
    <mergeCell ref="P57:Z57"/>
    <mergeCell ref="AB57:AG57"/>
    <mergeCell ref="B58:I75"/>
    <mergeCell ref="J58:O75"/>
    <mergeCell ref="B46:AH52"/>
    <mergeCell ref="AA77:AG77"/>
    <mergeCell ref="P58:AH75"/>
    <mergeCell ref="B78:H78"/>
    <mergeCell ref="I78:N78"/>
    <mergeCell ref="P78:Z78"/>
    <mergeCell ref="B79:H79"/>
    <mergeCell ref="I79:N79"/>
    <mergeCell ref="P79:Z79"/>
    <mergeCell ref="B80:H80"/>
    <mergeCell ref="I80:N80"/>
    <mergeCell ref="P80:Z80"/>
    <mergeCell ref="B81:H81"/>
    <mergeCell ref="I81:N81"/>
    <mergeCell ref="P81:Z81"/>
    <mergeCell ref="AA78:AG78"/>
    <mergeCell ref="AA79:AG79"/>
    <mergeCell ref="B92:O92"/>
    <mergeCell ref="B82:H82"/>
    <mergeCell ref="I82:N82"/>
    <mergeCell ref="P82:Z82"/>
    <mergeCell ref="B83:H83"/>
    <mergeCell ref="I83:N83"/>
    <mergeCell ref="P83:Z83"/>
    <mergeCell ref="P91:AG93"/>
    <mergeCell ref="AA82:AG82"/>
    <mergeCell ref="AA83:AG83"/>
    <mergeCell ref="B86:O86"/>
    <mergeCell ref="P84:AG84"/>
    <mergeCell ref="P86:AG86"/>
    <mergeCell ref="P88:AG88"/>
    <mergeCell ref="P89:AG89"/>
    <mergeCell ref="P85:AH85"/>
    <mergeCell ref="AA80:AG80"/>
    <mergeCell ref="AA81:AG81"/>
    <mergeCell ref="P90:AG90"/>
  </mergeCells>
  <phoneticPr fontId="3"/>
  <conditionalFormatting sqref="B7">
    <cfRule type="expression" dxfId="6" priority="9">
      <formula>$B$7=""</formula>
    </cfRule>
  </conditionalFormatting>
  <conditionalFormatting sqref="AB57">
    <cfRule type="expression" dxfId="5" priority="8">
      <formula>$AB$57=""</formula>
    </cfRule>
  </conditionalFormatting>
  <conditionalFormatting sqref="P88:P89 I77:N83 AA77:AG83">
    <cfRule type="cellIs" dxfId="4" priority="6" operator="equal">
      <formula>""</formula>
    </cfRule>
  </conditionalFormatting>
  <conditionalFormatting sqref="B58 J58 P58">
    <cfRule type="cellIs" dxfId="3" priority="5" operator="equal">
      <formula>""</formula>
    </cfRule>
  </conditionalFormatting>
  <conditionalFormatting sqref="Z3 AC3 AF3 R10 Q35 T35 Y35 AB35 U36:U37 O39 B41 B46">
    <cfRule type="cellIs" dxfId="2" priority="4" operator="equal">
      <formula>""</formula>
    </cfRule>
  </conditionalFormatting>
  <conditionalFormatting sqref="S9">
    <cfRule type="cellIs" dxfId="1" priority="2" operator="equal">
      <formula>""</formula>
    </cfRule>
  </conditionalFormatting>
  <conditionalFormatting sqref="U12:U14">
    <cfRule type="cellIs" dxfId="0" priority="1" operator="equal">
      <formula>""</formula>
    </cfRule>
  </conditionalFormatting>
  <printOptions horizontalCentered="1" gridLinesSet="0"/>
  <pageMargins left="0.70866141732283472" right="0.70866141732283472" top="0.74803149606299213" bottom="0.74803149606299213" header="0.31496062992125984" footer="0.31496062992125984"/>
  <pageSetup paperSize="9" scale="95" orientation="portrait" horizontalDpi="4294967292" r:id="rId1"/>
  <headerFooter alignWithMargins="0">
    <oddHeader>&amp;L（団体推進コース）</oddHeader>
  </headerFooter>
  <rowBreaks count="1" manualBreakCount="1">
    <brk id="5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9" r:id="rId4" name="Group Box 5">
              <controlPr defaultSize="0" autoFill="0" autoPict="0">
                <anchor moveWithCells="1">
                  <from>
                    <xdr:col>15</xdr:col>
                    <xdr:colOff>104775</xdr:colOff>
                    <xdr:row>88</xdr:row>
                    <xdr:rowOff>123825</xdr:rowOff>
                  </from>
                  <to>
                    <xdr:col>27</xdr:col>
                    <xdr:colOff>123825</xdr:colOff>
                    <xdr:row>91</xdr:row>
                    <xdr:rowOff>19050</xdr:rowOff>
                  </to>
                </anchor>
              </controlPr>
            </control>
          </mc:Choice>
        </mc:AlternateContent>
        <mc:AlternateContent xmlns:mc="http://schemas.openxmlformats.org/markup-compatibility/2006">
          <mc:Choice Requires="x14">
            <control shapeId="6163" r:id="rId5" name="(9)">
              <controlPr defaultSize="0" autoFill="0" autoPict="0">
                <anchor moveWithCells="1">
                  <from>
                    <xdr:col>14</xdr:col>
                    <xdr:colOff>85725</xdr:colOff>
                    <xdr:row>87</xdr:row>
                    <xdr:rowOff>228600</xdr:rowOff>
                  </from>
                  <to>
                    <xdr:col>30</xdr:col>
                    <xdr:colOff>123825</xdr:colOff>
                    <xdr:row>91</xdr:row>
                    <xdr:rowOff>85725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400-000000000000}">
          <x14:formula1>
            <xm:f>リスト!$B$6:$B$52</xm:f>
          </x14:formula1>
          <xm:sqref>B7:I7</xm:sqref>
        </x14:dataValidation>
        <x14:dataValidation type="list" allowBlank="1" showInputMessage="1" showErrorMessage="1" xr:uid="{00000000-0002-0000-0400-000001000000}">
          <x14:formula1>
            <xm:f>リスト!$M$6:$M$17</xm:f>
          </x14:formula1>
          <xm:sqref>Q35:R35 Y35:Z35 AC3:AD3</xm:sqref>
        </x14:dataValidation>
        <x14:dataValidation type="list" allowBlank="1" showInputMessage="1" showErrorMessage="1" xr:uid="{00000000-0002-0000-0400-000002000000}">
          <x14:formula1>
            <xm:f>リスト!$N$6:$N$36</xm:f>
          </x14:formula1>
          <xm:sqref>T35:U35 AB35:AC35 AF3:AG3</xm:sqref>
        </x14:dataValidation>
        <x14:dataValidation type="list" allowBlank="1" showInputMessage="1" showErrorMessage="1" xr:uid="{00000000-0002-0000-0400-000003000000}">
          <x14:formula1>
            <xm:f>リスト!$C$6:$C$7</xm:f>
          </x14:formula1>
          <xm:sqref>AB57:AG57</xm:sqref>
        </x14:dataValidation>
        <x14:dataValidation type="list" allowBlank="1" showInputMessage="1" showErrorMessage="1" xr:uid="{00000000-0002-0000-0400-000004000000}">
          <x14:formula1>
            <xm:f>リスト!$L$6:$L$7</xm:f>
          </x14:formula1>
          <xm:sqref>Z3:AA3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4:T105"/>
  <sheetViews>
    <sheetView workbookViewId="0"/>
  </sheetViews>
  <sheetFormatPr defaultRowHeight="13.5" customHeight="1"/>
  <cols>
    <col min="1" max="8" width="9" style="38"/>
    <col min="9" max="9" width="9" style="39"/>
    <col min="10" max="11" width="9" style="38"/>
    <col min="12" max="15" width="9" style="39"/>
    <col min="16" max="17" width="9" style="38"/>
    <col min="18" max="18" width="10" style="38" customWidth="1"/>
    <col min="19" max="19" width="10.25" style="38" bestFit="1" customWidth="1"/>
    <col min="20" max="20" width="13.125" style="38" customWidth="1"/>
    <col min="21" max="16384" width="9" style="38"/>
  </cols>
  <sheetData>
    <row r="4" spans="2:20" ht="13.5" customHeight="1">
      <c r="B4" s="38" t="s">
        <v>63</v>
      </c>
      <c r="R4" s="38">
        <v>1</v>
      </c>
      <c r="S4" s="38">
        <v>2</v>
      </c>
      <c r="T4" s="38">
        <v>3</v>
      </c>
    </row>
    <row r="5" spans="2:20" ht="25.5" customHeight="1">
      <c r="B5" s="38" t="s">
        <v>64</v>
      </c>
      <c r="C5" s="38" t="s">
        <v>65</v>
      </c>
      <c r="D5" s="38" t="s">
        <v>66</v>
      </c>
      <c r="F5" s="38" t="s">
        <v>67</v>
      </c>
      <c r="H5" s="40" t="s">
        <v>68</v>
      </c>
      <c r="I5" s="41"/>
      <c r="J5" s="40" t="s">
        <v>68</v>
      </c>
      <c r="K5" s="40" t="s">
        <v>69</v>
      </c>
      <c r="L5" s="38" t="s">
        <v>70</v>
      </c>
      <c r="M5" s="38" t="s">
        <v>2</v>
      </c>
      <c r="N5" s="38" t="s">
        <v>71</v>
      </c>
      <c r="O5" s="39" t="s">
        <v>72</v>
      </c>
      <c r="P5" s="38" t="s">
        <v>73</v>
      </c>
      <c r="Q5" s="38" t="s">
        <v>74</v>
      </c>
      <c r="R5" s="38" t="s">
        <v>75</v>
      </c>
      <c r="S5" s="42">
        <v>0.03</v>
      </c>
      <c r="T5" s="42">
        <v>0.05</v>
      </c>
    </row>
    <row r="6" spans="2:20" ht="13.5" customHeight="1">
      <c r="B6" s="38" t="s">
        <v>76</v>
      </c>
      <c r="C6" s="39" t="s">
        <v>77</v>
      </c>
      <c r="D6" s="43">
        <v>0.8</v>
      </c>
      <c r="E6" s="38" t="s">
        <v>78</v>
      </c>
      <c r="F6" s="38" t="s">
        <v>79</v>
      </c>
      <c r="G6" s="38">
        <v>15</v>
      </c>
      <c r="H6" s="44" t="s">
        <v>80</v>
      </c>
      <c r="I6" s="45" t="s">
        <v>81</v>
      </c>
      <c r="J6" s="44" t="s">
        <v>82</v>
      </c>
      <c r="K6" s="44" t="s">
        <v>83</v>
      </c>
      <c r="L6" s="38">
        <v>2</v>
      </c>
      <c r="M6" s="38">
        <v>1</v>
      </c>
      <c r="N6" s="38">
        <v>1</v>
      </c>
      <c r="O6" s="44" t="s">
        <v>84</v>
      </c>
      <c r="P6" s="38" t="s">
        <v>85</v>
      </c>
      <c r="Q6" s="38">
        <v>500000</v>
      </c>
      <c r="R6" s="38">
        <v>1</v>
      </c>
      <c r="S6" s="38">
        <v>150000</v>
      </c>
      <c r="T6" s="38">
        <v>240000</v>
      </c>
    </row>
    <row r="7" spans="2:20" ht="13.5" customHeight="1">
      <c r="B7" s="38" t="s">
        <v>86</v>
      </c>
      <c r="C7" s="39" t="s">
        <v>87</v>
      </c>
      <c r="D7" s="46"/>
      <c r="E7" s="38" t="s">
        <v>88</v>
      </c>
      <c r="F7" s="38" t="s">
        <v>89</v>
      </c>
      <c r="G7" s="38">
        <v>13</v>
      </c>
      <c r="H7" s="44" t="s">
        <v>90</v>
      </c>
      <c r="I7" s="45" t="s">
        <v>91</v>
      </c>
      <c r="J7" s="44"/>
      <c r="K7" s="44" t="s">
        <v>92</v>
      </c>
      <c r="L7" s="38">
        <v>3</v>
      </c>
      <c r="M7" s="38">
        <v>2</v>
      </c>
      <c r="N7" s="38">
        <v>2</v>
      </c>
      <c r="O7" s="44" t="s">
        <v>93</v>
      </c>
      <c r="P7" s="38" t="s">
        <v>94</v>
      </c>
      <c r="R7" s="38">
        <v>2</v>
      </c>
      <c r="S7" s="38">
        <v>150000</v>
      </c>
      <c r="T7" s="38">
        <v>240000</v>
      </c>
    </row>
    <row r="8" spans="2:20" ht="13.5" customHeight="1">
      <c r="B8" s="38" t="s">
        <v>95</v>
      </c>
      <c r="D8" s="43">
        <v>0.9</v>
      </c>
      <c r="H8" s="44" t="s">
        <v>96</v>
      </c>
      <c r="I8" s="45" t="s">
        <v>97</v>
      </c>
      <c r="J8" s="44" t="s">
        <v>90</v>
      </c>
      <c r="K8" s="44" t="s">
        <v>98</v>
      </c>
      <c r="L8" s="38"/>
      <c r="M8" s="38">
        <v>3</v>
      </c>
      <c r="N8" s="38">
        <v>3</v>
      </c>
      <c r="O8" s="44"/>
      <c r="R8" s="38">
        <v>3</v>
      </c>
      <c r="S8" s="38">
        <v>150000</v>
      </c>
      <c r="T8" s="38">
        <v>240000</v>
      </c>
    </row>
    <row r="9" spans="2:20" ht="13.5" customHeight="1">
      <c r="B9" s="38" t="s">
        <v>99</v>
      </c>
      <c r="D9" s="46"/>
      <c r="H9" s="44" t="s">
        <v>100</v>
      </c>
      <c r="I9" s="47" t="s">
        <v>101</v>
      </c>
      <c r="J9" s="44"/>
      <c r="K9" s="44" t="s">
        <v>102</v>
      </c>
      <c r="L9" s="38"/>
      <c r="M9" s="38">
        <v>4</v>
      </c>
      <c r="N9" s="38">
        <v>4</v>
      </c>
      <c r="O9" s="44"/>
      <c r="R9" s="38">
        <v>4</v>
      </c>
      <c r="S9" s="38">
        <v>300000</v>
      </c>
      <c r="T9" s="38">
        <v>480000</v>
      </c>
    </row>
    <row r="10" spans="2:20" ht="13.5" customHeight="1">
      <c r="B10" s="38" t="s">
        <v>103</v>
      </c>
      <c r="D10" s="43">
        <v>0.75</v>
      </c>
      <c r="H10" s="44" t="s">
        <v>104</v>
      </c>
      <c r="I10" s="48" t="s">
        <v>105</v>
      </c>
      <c r="J10" s="44" t="s">
        <v>96</v>
      </c>
      <c r="K10" s="44" t="s">
        <v>96</v>
      </c>
      <c r="L10" s="38"/>
      <c r="M10" s="38">
        <v>5</v>
      </c>
      <c r="N10" s="38">
        <v>5</v>
      </c>
      <c r="O10" s="44"/>
      <c r="R10" s="38">
        <v>5</v>
      </c>
      <c r="S10" s="38">
        <v>300000</v>
      </c>
      <c r="T10" s="38">
        <v>480000</v>
      </c>
    </row>
    <row r="11" spans="2:20" ht="13.5" customHeight="1">
      <c r="B11" s="38" t="s">
        <v>106</v>
      </c>
      <c r="D11" s="46"/>
      <c r="H11" s="44" t="s">
        <v>107</v>
      </c>
      <c r="I11" s="45" t="s">
        <v>108</v>
      </c>
      <c r="J11" s="44" t="s">
        <v>100</v>
      </c>
      <c r="K11" s="44" t="s">
        <v>109</v>
      </c>
      <c r="L11" s="38"/>
      <c r="M11" s="38">
        <v>6</v>
      </c>
      <c r="N11" s="38">
        <v>6</v>
      </c>
      <c r="O11" s="44"/>
      <c r="R11" s="38">
        <v>6</v>
      </c>
      <c r="S11" s="38">
        <v>300000</v>
      </c>
      <c r="T11" s="38">
        <v>480000</v>
      </c>
    </row>
    <row r="12" spans="2:20" ht="13.5" customHeight="1">
      <c r="B12" s="38" t="s">
        <v>110</v>
      </c>
      <c r="D12" s="43">
        <v>0.8</v>
      </c>
      <c r="H12" s="44" t="s">
        <v>111</v>
      </c>
      <c r="I12" s="47" t="s">
        <v>112</v>
      </c>
      <c r="K12" s="44" t="s">
        <v>113</v>
      </c>
      <c r="L12" s="38"/>
      <c r="M12" s="38">
        <v>7</v>
      </c>
      <c r="N12" s="38">
        <v>7</v>
      </c>
      <c r="O12" s="44"/>
      <c r="R12" s="38">
        <v>7</v>
      </c>
      <c r="S12" s="38">
        <v>500000</v>
      </c>
      <c r="T12" s="38">
        <v>800000</v>
      </c>
    </row>
    <row r="13" spans="2:20" ht="13.5" customHeight="1">
      <c r="B13" s="38" t="s">
        <v>114</v>
      </c>
      <c r="H13" s="44" t="s">
        <v>115</v>
      </c>
      <c r="I13" s="48" t="s">
        <v>116</v>
      </c>
      <c r="K13" s="44" t="s">
        <v>117</v>
      </c>
      <c r="L13" s="38"/>
      <c r="M13" s="38">
        <v>8</v>
      </c>
      <c r="N13" s="38">
        <v>8</v>
      </c>
      <c r="O13" s="44"/>
      <c r="R13" s="38">
        <v>8</v>
      </c>
      <c r="S13" s="38">
        <v>500000</v>
      </c>
      <c r="T13" s="38">
        <v>800000</v>
      </c>
    </row>
    <row r="14" spans="2:20" ht="13.5" customHeight="1">
      <c r="B14" s="38" t="s">
        <v>118</v>
      </c>
      <c r="H14" s="44" t="s">
        <v>119</v>
      </c>
      <c r="I14" s="48" t="s">
        <v>120</v>
      </c>
      <c r="J14" s="44" t="s">
        <v>104</v>
      </c>
      <c r="K14" s="44" t="s">
        <v>121</v>
      </c>
      <c r="L14" s="38"/>
      <c r="M14" s="38">
        <v>9</v>
      </c>
      <c r="N14" s="38">
        <v>9</v>
      </c>
      <c r="O14" s="44"/>
      <c r="R14" s="38">
        <v>9</v>
      </c>
      <c r="S14" s="38">
        <v>500000</v>
      </c>
      <c r="T14" s="38">
        <v>800000</v>
      </c>
    </row>
    <row r="15" spans="2:20" ht="13.5" customHeight="1">
      <c r="B15" s="38" t="s">
        <v>122</v>
      </c>
      <c r="H15" s="44" t="s">
        <v>123</v>
      </c>
      <c r="I15" s="45" t="s">
        <v>124</v>
      </c>
      <c r="K15" s="44" t="s">
        <v>125</v>
      </c>
      <c r="L15" s="38"/>
      <c r="M15" s="38">
        <v>10</v>
      </c>
      <c r="N15" s="38">
        <v>10</v>
      </c>
      <c r="O15" s="44"/>
      <c r="R15" s="38">
        <v>10</v>
      </c>
      <c r="S15" s="38">
        <v>500000</v>
      </c>
      <c r="T15" s="38">
        <v>800000</v>
      </c>
    </row>
    <row r="16" spans="2:20" ht="13.5" customHeight="1">
      <c r="B16" s="38" t="s">
        <v>126</v>
      </c>
      <c r="H16" s="44" t="s">
        <v>127</v>
      </c>
      <c r="I16" s="45" t="s">
        <v>128</v>
      </c>
      <c r="K16" s="44" t="s">
        <v>129</v>
      </c>
      <c r="L16" s="38"/>
      <c r="M16" s="38">
        <v>11</v>
      </c>
      <c r="N16" s="38">
        <v>11</v>
      </c>
      <c r="O16" s="44"/>
      <c r="R16" s="38">
        <v>11</v>
      </c>
      <c r="S16" s="38">
        <f>R16*50000</f>
        <v>550000</v>
      </c>
      <c r="T16" s="38">
        <f>R16*80000</f>
        <v>880000</v>
      </c>
    </row>
    <row r="17" spans="2:20" ht="13.5" customHeight="1">
      <c r="B17" s="38" t="s">
        <v>130</v>
      </c>
      <c r="H17" s="44" t="s">
        <v>131</v>
      </c>
      <c r="I17" s="45" t="s">
        <v>132</v>
      </c>
      <c r="K17" s="44" t="s">
        <v>133</v>
      </c>
      <c r="L17" s="38"/>
      <c r="M17" s="38">
        <v>12</v>
      </c>
      <c r="N17" s="38">
        <v>12</v>
      </c>
      <c r="O17" s="44"/>
      <c r="R17" s="38">
        <v>12</v>
      </c>
      <c r="S17" s="38">
        <f t="shared" ref="S17:S35" si="0">R17*50000</f>
        <v>600000</v>
      </c>
      <c r="T17" s="38">
        <f t="shared" ref="T17:T35" si="1">R17*80000</f>
        <v>960000</v>
      </c>
    </row>
    <row r="18" spans="2:20" ht="13.5" customHeight="1">
      <c r="B18" s="38" t="s">
        <v>134</v>
      </c>
      <c r="H18" s="44" t="s">
        <v>135</v>
      </c>
      <c r="I18" s="48" t="s">
        <v>136</v>
      </c>
      <c r="K18" s="44" t="s">
        <v>137</v>
      </c>
      <c r="L18" s="38"/>
      <c r="M18" s="38"/>
      <c r="N18" s="38">
        <v>13</v>
      </c>
      <c r="O18" s="44"/>
      <c r="R18" s="38">
        <v>13</v>
      </c>
      <c r="S18" s="38">
        <f t="shared" si="0"/>
        <v>650000</v>
      </c>
      <c r="T18" s="38">
        <f t="shared" si="1"/>
        <v>1040000</v>
      </c>
    </row>
    <row r="19" spans="2:20" ht="13.5" customHeight="1">
      <c r="B19" s="38" t="s">
        <v>138</v>
      </c>
      <c r="H19" s="44" t="s">
        <v>139</v>
      </c>
      <c r="I19" s="45" t="s">
        <v>140</v>
      </c>
      <c r="K19" s="44" t="s">
        <v>141</v>
      </c>
      <c r="L19" s="38"/>
      <c r="M19" s="38"/>
      <c r="N19" s="38">
        <v>14</v>
      </c>
      <c r="O19" s="44"/>
      <c r="R19" s="38">
        <v>14</v>
      </c>
      <c r="S19" s="38">
        <f t="shared" si="0"/>
        <v>700000</v>
      </c>
      <c r="T19" s="38">
        <f t="shared" si="1"/>
        <v>1120000</v>
      </c>
    </row>
    <row r="20" spans="2:20" ht="13.5" customHeight="1">
      <c r="B20" s="38" t="s">
        <v>142</v>
      </c>
      <c r="H20" s="44" t="s">
        <v>143</v>
      </c>
      <c r="I20" s="45" t="s">
        <v>144</v>
      </c>
      <c r="K20" s="44" t="s">
        <v>145</v>
      </c>
      <c r="L20" s="38"/>
      <c r="M20" s="38"/>
      <c r="N20" s="38">
        <v>15</v>
      </c>
      <c r="O20" s="44"/>
      <c r="R20" s="38">
        <v>15</v>
      </c>
      <c r="S20" s="38">
        <f t="shared" si="0"/>
        <v>750000</v>
      </c>
      <c r="T20" s="38">
        <f t="shared" si="1"/>
        <v>1200000</v>
      </c>
    </row>
    <row r="21" spans="2:20" ht="13.5" customHeight="1">
      <c r="B21" s="38" t="s">
        <v>146</v>
      </c>
      <c r="H21" s="44" t="s">
        <v>147</v>
      </c>
      <c r="I21" s="45" t="s">
        <v>148</v>
      </c>
      <c r="K21" s="44" t="s">
        <v>149</v>
      </c>
      <c r="L21" s="38"/>
      <c r="M21" s="38"/>
      <c r="N21" s="38">
        <v>16</v>
      </c>
      <c r="O21" s="44"/>
      <c r="R21" s="38">
        <v>16</v>
      </c>
      <c r="S21" s="38">
        <f t="shared" si="0"/>
        <v>800000</v>
      </c>
      <c r="T21" s="38">
        <f t="shared" si="1"/>
        <v>1280000</v>
      </c>
    </row>
    <row r="22" spans="2:20" ht="13.5" customHeight="1">
      <c r="B22" s="38" t="s">
        <v>150</v>
      </c>
      <c r="H22" s="44" t="s">
        <v>151</v>
      </c>
      <c r="I22" s="45" t="s">
        <v>152</v>
      </c>
      <c r="K22" s="44" t="s">
        <v>153</v>
      </c>
      <c r="L22" s="38"/>
      <c r="M22" s="38"/>
      <c r="N22" s="38">
        <v>17</v>
      </c>
      <c r="O22" s="44"/>
      <c r="R22" s="38">
        <v>17</v>
      </c>
      <c r="S22" s="38">
        <f t="shared" si="0"/>
        <v>850000</v>
      </c>
      <c r="T22" s="38">
        <f t="shared" si="1"/>
        <v>1360000</v>
      </c>
    </row>
    <row r="23" spans="2:20" ht="13.5" customHeight="1">
      <c r="B23" s="38" t="s">
        <v>154</v>
      </c>
      <c r="H23" s="44" t="s">
        <v>155</v>
      </c>
      <c r="I23" s="45" t="s">
        <v>156</v>
      </c>
      <c r="K23" s="44" t="s">
        <v>157</v>
      </c>
      <c r="L23" s="38"/>
      <c r="M23" s="38"/>
      <c r="N23" s="38">
        <v>18</v>
      </c>
      <c r="O23" s="44"/>
      <c r="R23" s="38">
        <v>18</v>
      </c>
      <c r="S23" s="38">
        <f t="shared" si="0"/>
        <v>900000</v>
      </c>
      <c r="T23" s="38">
        <f t="shared" si="1"/>
        <v>1440000</v>
      </c>
    </row>
    <row r="24" spans="2:20" ht="13.5" customHeight="1">
      <c r="B24" s="38" t="s">
        <v>158</v>
      </c>
      <c r="H24" s="44" t="s">
        <v>159</v>
      </c>
      <c r="I24" s="45" t="s">
        <v>160</v>
      </c>
      <c r="K24" s="44" t="s">
        <v>161</v>
      </c>
      <c r="L24" s="38"/>
      <c r="M24" s="38"/>
      <c r="N24" s="38">
        <v>19</v>
      </c>
      <c r="O24" s="44"/>
      <c r="R24" s="38">
        <v>19</v>
      </c>
      <c r="S24" s="38">
        <f t="shared" si="0"/>
        <v>950000</v>
      </c>
      <c r="T24" s="38">
        <f t="shared" si="1"/>
        <v>1520000</v>
      </c>
    </row>
    <row r="25" spans="2:20" ht="13.5" customHeight="1">
      <c r="B25" s="38" t="s">
        <v>162</v>
      </c>
      <c r="H25" s="49"/>
      <c r="I25" s="48" t="s">
        <v>163</v>
      </c>
      <c r="K25" s="44" t="s">
        <v>164</v>
      </c>
      <c r="L25" s="38"/>
      <c r="M25" s="38"/>
      <c r="N25" s="38">
        <v>20</v>
      </c>
      <c r="O25" s="44"/>
      <c r="R25" s="38">
        <v>20</v>
      </c>
      <c r="S25" s="38">
        <f t="shared" si="0"/>
        <v>1000000</v>
      </c>
      <c r="T25" s="38">
        <f t="shared" si="1"/>
        <v>1600000</v>
      </c>
    </row>
    <row r="26" spans="2:20" ht="13.5" customHeight="1">
      <c r="B26" s="38" t="s">
        <v>165</v>
      </c>
      <c r="I26" s="48" t="s">
        <v>166</v>
      </c>
      <c r="K26" s="44" t="s">
        <v>167</v>
      </c>
      <c r="L26" s="38"/>
      <c r="M26" s="38"/>
      <c r="N26" s="38">
        <v>21</v>
      </c>
      <c r="O26" s="44"/>
      <c r="R26" s="38">
        <v>21</v>
      </c>
      <c r="S26" s="38">
        <f t="shared" si="0"/>
        <v>1050000</v>
      </c>
      <c r="T26" s="38">
        <f t="shared" si="1"/>
        <v>1680000</v>
      </c>
    </row>
    <row r="27" spans="2:20" ht="13.5" customHeight="1">
      <c r="B27" s="38" t="s">
        <v>168</v>
      </c>
      <c r="I27" s="50" t="s">
        <v>169</v>
      </c>
      <c r="K27" s="44" t="s">
        <v>170</v>
      </c>
      <c r="L27" s="38"/>
      <c r="M27" s="38"/>
      <c r="N27" s="38">
        <v>22</v>
      </c>
      <c r="O27" s="44"/>
      <c r="R27" s="38">
        <v>22</v>
      </c>
      <c r="S27" s="38">
        <f t="shared" si="0"/>
        <v>1100000</v>
      </c>
      <c r="T27" s="38">
        <f t="shared" si="1"/>
        <v>1760000</v>
      </c>
    </row>
    <row r="28" spans="2:20" ht="13.5" customHeight="1">
      <c r="B28" s="38" t="s">
        <v>171</v>
      </c>
      <c r="I28" s="48" t="s">
        <v>172</v>
      </c>
      <c r="K28" s="44" t="s">
        <v>173</v>
      </c>
      <c r="L28" s="38"/>
      <c r="M28" s="38"/>
      <c r="N28" s="38">
        <v>23</v>
      </c>
      <c r="O28" s="44"/>
      <c r="R28" s="38">
        <v>23</v>
      </c>
      <c r="S28" s="38">
        <f t="shared" si="0"/>
        <v>1150000</v>
      </c>
      <c r="T28" s="38">
        <f t="shared" si="1"/>
        <v>1840000</v>
      </c>
    </row>
    <row r="29" spans="2:20" ht="13.5" customHeight="1">
      <c r="B29" s="38" t="s">
        <v>174</v>
      </c>
      <c r="I29" s="48" t="s">
        <v>175</v>
      </c>
      <c r="K29" s="44" t="s">
        <v>176</v>
      </c>
      <c r="L29" s="38"/>
      <c r="M29" s="38"/>
      <c r="N29" s="38">
        <v>24</v>
      </c>
      <c r="O29" s="44"/>
      <c r="R29" s="38">
        <v>24</v>
      </c>
      <c r="S29" s="38">
        <f t="shared" si="0"/>
        <v>1200000</v>
      </c>
      <c r="T29" s="38">
        <f t="shared" si="1"/>
        <v>1920000</v>
      </c>
    </row>
    <row r="30" spans="2:20" ht="13.5" customHeight="1">
      <c r="B30" s="38" t="s">
        <v>177</v>
      </c>
      <c r="I30" s="48" t="s">
        <v>178</v>
      </c>
      <c r="K30" s="44" t="s">
        <v>179</v>
      </c>
      <c r="L30" s="38"/>
      <c r="M30" s="38"/>
      <c r="N30" s="38">
        <v>25</v>
      </c>
      <c r="O30" s="44"/>
      <c r="R30" s="38">
        <v>25</v>
      </c>
      <c r="S30" s="38">
        <f t="shared" si="0"/>
        <v>1250000</v>
      </c>
      <c r="T30" s="38">
        <f t="shared" si="1"/>
        <v>2000000</v>
      </c>
    </row>
    <row r="31" spans="2:20" ht="13.5" customHeight="1">
      <c r="B31" s="38" t="s">
        <v>180</v>
      </c>
      <c r="I31" s="48" t="s">
        <v>181</v>
      </c>
      <c r="K31" s="44" t="s">
        <v>182</v>
      </c>
      <c r="L31" s="38"/>
      <c r="M31" s="38"/>
      <c r="N31" s="38">
        <v>26</v>
      </c>
      <c r="O31" s="44"/>
      <c r="R31" s="38">
        <v>26</v>
      </c>
      <c r="S31" s="38">
        <f t="shared" si="0"/>
        <v>1300000</v>
      </c>
      <c r="T31" s="38">
        <f t="shared" si="1"/>
        <v>2080000</v>
      </c>
    </row>
    <row r="32" spans="2:20" ht="13.5" customHeight="1">
      <c r="B32" s="38" t="s">
        <v>183</v>
      </c>
      <c r="I32" s="50" t="s">
        <v>184</v>
      </c>
      <c r="K32" s="44" t="s">
        <v>185</v>
      </c>
      <c r="L32" s="38"/>
      <c r="M32" s="38"/>
      <c r="N32" s="38">
        <v>27</v>
      </c>
      <c r="O32" s="44"/>
      <c r="R32" s="38">
        <v>27</v>
      </c>
      <c r="S32" s="38">
        <f t="shared" si="0"/>
        <v>1350000</v>
      </c>
      <c r="T32" s="38">
        <f t="shared" si="1"/>
        <v>2160000</v>
      </c>
    </row>
    <row r="33" spans="2:20" ht="13.5" customHeight="1">
      <c r="B33" s="38" t="s">
        <v>186</v>
      </c>
      <c r="I33" s="45" t="s">
        <v>187</v>
      </c>
      <c r="K33" s="44" t="s">
        <v>188</v>
      </c>
      <c r="L33" s="38"/>
      <c r="M33" s="38"/>
      <c r="N33" s="38">
        <v>28</v>
      </c>
      <c r="O33" s="44"/>
      <c r="R33" s="38">
        <v>28</v>
      </c>
      <c r="S33" s="38">
        <f t="shared" si="0"/>
        <v>1400000</v>
      </c>
      <c r="T33" s="38">
        <f t="shared" si="1"/>
        <v>2240000</v>
      </c>
    </row>
    <row r="34" spans="2:20" ht="13.5" customHeight="1">
      <c r="B34" s="38" t="s">
        <v>189</v>
      </c>
      <c r="I34" s="45" t="s">
        <v>190</v>
      </c>
      <c r="K34" s="44" t="s">
        <v>191</v>
      </c>
      <c r="L34" s="38"/>
      <c r="M34" s="38"/>
      <c r="N34" s="38">
        <v>29</v>
      </c>
      <c r="O34" s="44"/>
      <c r="R34" s="38">
        <v>29</v>
      </c>
      <c r="S34" s="38">
        <f t="shared" si="0"/>
        <v>1450000</v>
      </c>
      <c r="T34" s="38">
        <f t="shared" si="1"/>
        <v>2320000</v>
      </c>
    </row>
    <row r="35" spans="2:20" ht="13.5" customHeight="1">
      <c r="B35" s="38" t="s">
        <v>192</v>
      </c>
      <c r="I35" s="48" t="s">
        <v>193</v>
      </c>
      <c r="K35" s="44" t="s">
        <v>194</v>
      </c>
      <c r="L35" s="38"/>
      <c r="M35" s="38"/>
      <c r="N35" s="38">
        <v>30</v>
      </c>
      <c r="O35" s="44"/>
      <c r="R35" s="38">
        <v>30</v>
      </c>
      <c r="S35" s="38">
        <f t="shared" si="0"/>
        <v>1500000</v>
      </c>
      <c r="T35" s="38">
        <f t="shared" si="1"/>
        <v>2400000</v>
      </c>
    </row>
    <row r="36" spans="2:20" ht="13.5" customHeight="1">
      <c r="B36" s="38" t="s">
        <v>195</v>
      </c>
      <c r="I36" s="48" t="s">
        <v>196</v>
      </c>
      <c r="K36" s="44" t="s">
        <v>197</v>
      </c>
      <c r="L36" s="38"/>
      <c r="M36" s="38"/>
      <c r="N36" s="38">
        <v>31</v>
      </c>
      <c r="O36" s="44"/>
      <c r="R36" s="38">
        <v>31</v>
      </c>
      <c r="S36" s="38">
        <v>1500000</v>
      </c>
      <c r="T36" s="38">
        <v>2400000</v>
      </c>
    </row>
    <row r="37" spans="2:20" ht="13.5" customHeight="1">
      <c r="B37" s="38" t="s">
        <v>198</v>
      </c>
      <c r="I37" s="48" t="s">
        <v>199</v>
      </c>
      <c r="K37" s="44" t="s">
        <v>200</v>
      </c>
      <c r="L37" s="44"/>
      <c r="M37" s="44"/>
      <c r="N37" s="44"/>
      <c r="O37" s="44"/>
      <c r="R37" s="38">
        <v>32</v>
      </c>
      <c r="S37" s="38">
        <v>1500000</v>
      </c>
      <c r="T37" s="38">
        <v>2400000</v>
      </c>
    </row>
    <row r="38" spans="2:20" ht="13.5" customHeight="1">
      <c r="B38" s="38" t="s">
        <v>201</v>
      </c>
      <c r="I38" s="45" t="s">
        <v>202</v>
      </c>
      <c r="J38" s="44" t="s">
        <v>107</v>
      </c>
      <c r="K38" s="44" t="s">
        <v>203</v>
      </c>
      <c r="L38" s="44"/>
      <c r="M38" s="44"/>
      <c r="N38" s="44"/>
      <c r="O38" s="44"/>
      <c r="R38" s="38">
        <v>33</v>
      </c>
      <c r="S38" s="38">
        <v>1500000</v>
      </c>
      <c r="T38" s="38">
        <v>2400000</v>
      </c>
    </row>
    <row r="39" spans="2:20" ht="13.5" customHeight="1">
      <c r="B39" s="38" t="s">
        <v>204</v>
      </c>
      <c r="I39" s="45" t="s">
        <v>205</v>
      </c>
      <c r="K39" s="44" t="s">
        <v>206</v>
      </c>
      <c r="L39" s="44"/>
      <c r="M39" s="44"/>
      <c r="N39" s="44"/>
      <c r="O39" s="44"/>
      <c r="R39" s="38">
        <v>34</v>
      </c>
      <c r="S39" s="38">
        <v>1500000</v>
      </c>
      <c r="T39" s="38">
        <v>2400000</v>
      </c>
    </row>
    <row r="40" spans="2:20" ht="13.5" customHeight="1">
      <c r="B40" s="38" t="s">
        <v>207</v>
      </c>
      <c r="I40" s="48" t="s">
        <v>208</v>
      </c>
      <c r="K40" s="44" t="s">
        <v>209</v>
      </c>
      <c r="L40" s="44"/>
      <c r="M40" s="44"/>
      <c r="N40" s="44"/>
      <c r="O40" s="44"/>
      <c r="R40" s="38">
        <v>35</v>
      </c>
      <c r="S40" s="38">
        <v>1500000</v>
      </c>
      <c r="T40" s="38">
        <v>2400000</v>
      </c>
    </row>
    <row r="41" spans="2:20" ht="13.5" customHeight="1">
      <c r="B41" s="38" t="s">
        <v>210</v>
      </c>
      <c r="I41" s="48" t="s">
        <v>211</v>
      </c>
      <c r="K41" s="44" t="s">
        <v>212</v>
      </c>
      <c r="L41" s="44"/>
      <c r="M41" s="44"/>
      <c r="N41" s="44"/>
      <c r="O41" s="44"/>
      <c r="R41" s="38">
        <v>36</v>
      </c>
      <c r="S41" s="38">
        <v>1500000</v>
      </c>
      <c r="T41" s="38">
        <v>2400000</v>
      </c>
    </row>
    <row r="42" spans="2:20" ht="13.5" customHeight="1">
      <c r="B42" s="38" t="s">
        <v>213</v>
      </c>
      <c r="I42" s="45" t="s">
        <v>214</v>
      </c>
      <c r="J42" s="44" t="s">
        <v>111</v>
      </c>
      <c r="K42" s="44" t="s">
        <v>215</v>
      </c>
      <c r="L42" s="44"/>
      <c r="M42" s="44"/>
      <c r="N42" s="44"/>
      <c r="O42" s="44"/>
      <c r="R42" s="38">
        <v>37</v>
      </c>
      <c r="S42" s="38">
        <v>1500000</v>
      </c>
      <c r="T42" s="38">
        <v>2400000</v>
      </c>
    </row>
    <row r="43" spans="2:20" ht="13.5" customHeight="1">
      <c r="B43" s="38" t="s">
        <v>216</v>
      </c>
      <c r="I43" s="47" t="s">
        <v>217</v>
      </c>
      <c r="K43" s="44" t="s">
        <v>218</v>
      </c>
      <c r="L43" s="44"/>
      <c r="M43" s="44"/>
      <c r="N43" s="44"/>
      <c r="O43" s="44"/>
      <c r="R43" s="38">
        <v>38</v>
      </c>
      <c r="S43" s="38">
        <v>1500000</v>
      </c>
      <c r="T43" s="38">
        <v>2400000</v>
      </c>
    </row>
    <row r="44" spans="2:20" ht="13.5" customHeight="1">
      <c r="B44" s="38" t="s">
        <v>219</v>
      </c>
      <c r="I44" s="45" t="s">
        <v>220</v>
      </c>
      <c r="K44" s="44" t="s">
        <v>221</v>
      </c>
      <c r="L44" s="44"/>
      <c r="M44" s="44"/>
      <c r="N44" s="44"/>
      <c r="O44" s="44"/>
      <c r="R44" s="38">
        <v>39</v>
      </c>
      <c r="S44" s="38">
        <v>1500000</v>
      </c>
      <c r="T44" s="38">
        <v>2400000</v>
      </c>
    </row>
    <row r="45" spans="2:20" ht="13.5" customHeight="1">
      <c r="B45" s="38" t="s">
        <v>222</v>
      </c>
      <c r="I45" s="47" t="s">
        <v>223</v>
      </c>
      <c r="K45" s="44" t="s">
        <v>224</v>
      </c>
      <c r="L45" s="44"/>
      <c r="M45" s="44"/>
      <c r="N45" s="44"/>
      <c r="O45" s="44"/>
      <c r="R45" s="38">
        <v>40</v>
      </c>
      <c r="S45" s="38">
        <v>1500000</v>
      </c>
      <c r="T45" s="38">
        <v>2400000</v>
      </c>
    </row>
    <row r="46" spans="2:20" ht="13.5" customHeight="1">
      <c r="B46" s="38" t="s">
        <v>225</v>
      </c>
      <c r="I46" s="51">
        <v>41</v>
      </c>
      <c r="K46" s="44" t="s">
        <v>226</v>
      </c>
      <c r="L46" s="44"/>
      <c r="M46" s="44"/>
      <c r="N46" s="44"/>
      <c r="O46" s="44"/>
      <c r="R46" s="38">
        <v>41</v>
      </c>
      <c r="S46" s="38">
        <v>1500000</v>
      </c>
      <c r="T46" s="38">
        <v>2400000</v>
      </c>
    </row>
    <row r="47" spans="2:20" ht="13.5" customHeight="1">
      <c r="B47" s="38" t="s">
        <v>227</v>
      </c>
      <c r="I47" s="48" t="s">
        <v>228</v>
      </c>
      <c r="J47" s="44" t="s">
        <v>115</v>
      </c>
      <c r="K47" s="44" t="s">
        <v>229</v>
      </c>
      <c r="L47" s="44"/>
      <c r="M47" s="44"/>
      <c r="N47" s="44"/>
      <c r="O47" s="44"/>
      <c r="R47" s="38">
        <v>42</v>
      </c>
      <c r="S47" s="38">
        <v>1500000</v>
      </c>
      <c r="T47" s="38">
        <v>2400000</v>
      </c>
    </row>
    <row r="48" spans="2:20" ht="13.5" customHeight="1">
      <c r="B48" s="38" t="s">
        <v>230</v>
      </c>
      <c r="I48" s="48" t="s">
        <v>231</v>
      </c>
      <c r="K48" s="44" t="s">
        <v>232</v>
      </c>
      <c r="L48" s="44"/>
      <c r="M48" s="44"/>
      <c r="N48" s="44"/>
      <c r="O48" s="44"/>
      <c r="R48" s="38">
        <v>43</v>
      </c>
      <c r="S48" s="38">
        <v>1500000</v>
      </c>
      <c r="T48" s="38">
        <v>2400000</v>
      </c>
    </row>
    <row r="49" spans="2:20" ht="13.5" customHeight="1">
      <c r="B49" s="38" t="s">
        <v>233</v>
      </c>
      <c r="I49" s="45" t="s">
        <v>234</v>
      </c>
      <c r="K49" s="44" t="s">
        <v>235</v>
      </c>
      <c r="L49" s="44"/>
      <c r="M49" s="44"/>
      <c r="N49" s="44"/>
      <c r="O49" s="44"/>
      <c r="R49" s="38">
        <v>44</v>
      </c>
      <c r="S49" s="38">
        <v>1500000</v>
      </c>
      <c r="T49" s="38">
        <v>2400000</v>
      </c>
    </row>
    <row r="50" spans="2:20" ht="13.5" customHeight="1">
      <c r="B50" s="38" t="s">
        <v>236</v>
      </c>
      <c r="I50" s="47" t="s">
        <v>237</v>
      </c>
      <c r="K50" s="44" t="s">
        <v>238</v>
      </c>
      <c r="L50" s="44"/>
      <c r="M50" s="44"/>
      <c r="N50" s="44"/>
      <c r="O50" s="44"/>
      <c r="R50" s="38">
        <v>45</v>
      </c>
      <c r="S50" s="38">
        <v>1500000</v>
      </c>
      <c r="T50" s="38">
        <v>2400000</v>
      </c>
    </row>
    <row r="51" spans="2:20" ht="13.5" customHeight="1">
      <c r="B51" s="38" t="s">
        <v>239</v>
      </c>
      <c r="I51" s="48" t="s">
        <v>240</v>
      </c>
      <c r="K51" s="44" t="s">
        <v>241</v>
      </c>
      <c r="L51" s="44"/>
      <c r="M51" s="44"/>
      <c r="N51" s="44"/>
      <c r="O51" s="44"/>
      <c r="R51" s="38">
        <v>46</v>
      </c>
      <c r="S51" s="38">
        <v>1500000</v>
      </c>
      <c r="T51" s="38">
        <v>2400000</v>
      </c>
    </row>
    <row r="52" spans="2:20" ht="13.5" customHeight="1">
      <c r="B52" s="38" t="s">
        <v>242</v>
      </c>
      <c r="I52" s="45" t="s">
        <v>243</v>
      </c>
      <c r="K52" s="44" t="s">
        <v>244</v>
      </c>
      <c r="L52" s="44"/>
      <c r="M52" s="44"/>
      <c r="N52" s="44"/>
      <c r="O52" s="44"/>
      <c r="R52" s="38">
        <v>47</v>
      </c>
      <c r="S52" s="38">
        <v>1500000</v>
      </c>
      <c r="T52" s="38">
        <v>2400000</v>
      </c>
    </row>
    <row r="53" spans="2:20" ht="13.5" customHeight="1">
      <c r="I53" s="47" t="s">
        <v>245</v>
      </c>
      <c r="K53" s="44" t="s">
        <v>246</v>
      </c>
      <c r="L53" s="44"/>
      <c r="M53" s="44"/>
      <c r="N53" s="44"/>
      <c r="O53" s="44"/>
      <c r="R53" s="38">
        <v>48</v>
      </c>
      <c r="S53" s="38">
        <v>1500000</v>
      </c>
      <c r="T53" s="38">
        <v>2400000</v>
      </c>
    </row>
    <row r="54" spans="2:20" ht="13.5" customHeight="1">
      <c r="I54" s="48" t="s">
        <v>247</v>
      </c>
      <c r="K54" s="44" t="s">
        <v>248</v>
      </c>
      <c r="L54" s="44"/>
      <c r="M54" s="44"/>
      <c r="N54" s="44"/>
      <c r="O54" s="44"/>
      <c r="R54" s="38">
        <v>49</v>
      </c>
      <c r="S54" s="38">
        <v>1500000</v>
      </c>
      <c r="T54" s="38">
        <v>2400000</v>
      </c>
    </row>
    <row r="55" spans="2:20" ht="13.5" customHeight="1">
      <c r="I55" s="48" t="s">
        <v>249</v>
      </c>
      <c r="J55" s="44" t="s">
        <v>119</v>
      </c>
      <c r="K55" s="44" t="s">
        <v>250</v>
      </c>
      <c r="L55" s="44"/>
      <c r="M55" s="44"/>
      <c r="N55" s="44"/>
      <c r="O55" s="44"/>
      <c r="R55" s="38">
        <v>50</v>
      </c>
      <c r="S55" s="38">
        <v>1500000</v>
      </c>
      <c r="T55" s="38">
        <v>2400000</v>
      </c>
    </row>
    <row r="56" spans="2:20" ht="13.5" customHeight="1">
      <c r="I56" s="45" t="s">
        <v>251</v>
      </c>
      <c r="K56" s="44" t="s">
        <v>252</v>
      </c>
      <c r="L56" s="44"/>
      <c r="M56" s="44"/>
      <c r="N56" s="44"/>
      <c r="O56" s="44"/>
      <c r="R56" s="38">
        <v>51</v>
      </c>
      <c r="S56" s="38">
        <v>1500000</v>
      </c>
      <c r="T56" s="38">
        <v>2400000</v>
      </c>
    </row>
    <row r="57" spans="2:20" ht="13.5" customHeight="1">
      <c r="I57" s="45" t="s">
        <v>253</v>
      </c>
      <c r="K57" s="44" t="s">
        <v>254</v>
      </c>
      <c r="L57" s="44"/>
      <c r="M57" s="44"/>
      <c r="N57" s="44"/>
      <c r="O57" s="44"/>
      <c r="R57" s="38">
        <v>52</v>
      </c>
      <c r="S57" s="38">
        <v>1500000</v>
      </c>
      <c r="T57" s="38">
        <v>2400000</v>
      </c>
    </row>
    <row r="58" spans="2:20" ht="13.5" customHeight="1">
      <c r="I58" s="45" t="s">
        <v>255</v>
      </c>
      <c r="K58" s="44" t="s">
        <v>256</v>
      </c>
      <c r="L58" s="44"/>
      <c r="M58" s="44"/>
      <c r="N58" s="44"/>
      <c r="O58" s="44"/>
      <c r="R58" s="38">
        <v>53</v>
      </c>
      <c r="S58" s="38">
        <v>1500000</v>
      </c>
      <c r="T58" s="38">
        <v>2400000</v>
      </c>
    </row>
    <row r="59" spans="2:20" ht="13.5" customHeight="1">
      <c r="I59" s="48" t="s">
        <v>257</v>
      </c>
      <c r="K59" s="44" t="s">
        <v>258</v>
      </c>
      <c r="L59" s="44"/>
      <c r="M59" s="44"/>
      <c r="N59" s="44"/>
      <c r="O59" s="44"/>
      <c r="R59" s="38">
        <v>54</v>
      </c>
      <c r="S59" s="38">
        <v>1500000</v>
      </c>
      <c r="T59" s="38">
        <v>2400000</v>
      </c>
    </row>
    <row r="60" spans="2:20" ht="13.5" customHeight="1">
      <c r="I60" s="47" t="s">
        <v>259</v>
      </c>
      <c r="K60" s="44" t="s">
        <v>260</v>
      </c>
      <c r="L60" s="44"/>
      <c r="M60" s="44"/>
      <c r="N60" s="44"/>
      <c r="O60" s="44"/>
      <c r="R60" s="38">
        <v>55</v>
      </c>
      <c r="S60" s="38">
        <v>1500000</v>
      </c>
      <c r="T60" s="38">
        <v>2400000</v>
      </c>
    </row>
    <row r="61" spans="2:20" ht="13.5" customHeight="1">
      <c r="I61" s="48" t="s">
        <v>261</v>
      </c>
      <c r="K61" s="44" t="s">
        <v>262</v>
      </c>
      <c r="L61" s="44"/>
      <c r="M61" s="44"/>
      <c r="N61" s="44"/>
      <c r="O61" s="44"/>
      <c r="R61" s="38">
        <v>56</v>
      </c>
      <c r="S61" s="38">
        <v>1500000</v>
      </c>
      <c r="T61" s="38">
        <v>2400000</v>
      </c>
    </row>
    <row r="62" spans="2:20" ht="13.5" customHeight="1">
      <c r="I62" s="48" t="s">
        <v>263</v>
      </c>
      <c r="K62" s="44" t="s">
        <v>264</v>
      </c>
      <c r="L62" s="44"/>
      <c r="M62" s="44"/>
      <c r="N62" s="44"/>
      <c r="O62" s="44"/>
      <c r="R62" s="38">
        <v>57</v>
      </c>
      <c r="S62" s="38">
        <v>1500000</v>
      </c>
      <c r="T62" s="38">
        <v>2400000</v>
      </c>
    </row>
    <row r="63" spans="2:20" ht="13.5" customHeight="1">
      <c r="I63" s="48" t="s">
        <v>265</v>
      </c>
      <c r="K63" s="44" t="s">
        <v>266</v>
      </c>
      <c r="L63" s="44"/>
      <c r="M63" s="44"/>
      <c r="N63" s="44"/>
      <c r="O63" s="44"/>
      <c r="R63" s="38">
        <v>58</v>
      </c>
      <c r="S63" s="38">
        <v>1500000</v>
      </c>
      <c r="T63" s="38">
        <v>2400000</v>
      </c>
    </row>
    <row r="64" spans="2:20" ht="13.5" customHeight="1">
      <c r="I64" s="48" t="s">
        <v>267</v>
      </c>
      <c r="K64" s="44" t="s">
        <v>268</v>
      </c>
      <c r="L64" s="44"/>
      <c r="M64" s="44"/>
      <c r="N64" s="44"/>
      <c r="O64" s="44"/>
      <c r="R64" s="38">
        <v>59</v>
      </c>
      <c r="S64" s="38">
        <v>1500000</v>
      </c>
      <c r="T64" s="38">
        <v>2400000</v>
      </c>
    </row>
    <row r="65" spans="9:20" ht="13.5" customHeight="1">
      <c r="I65" s="48" t="s">
        <v>269</v>
      </c>
      <c r="K65" s="44" t="s">
        <v>270</v>
      </c>
      <c r="L65" s="44"/>
      <c r="M65" s="44"/>
      <c r="N65" s="44"/>
      <c r="O65" s="44"/>
      <c r="R65" s="38">
        <v>60</v>
      </c>
      <c r="S65" s="38">
        <v>1500000</v>
      </c>
      <c r="T65" s="38">
        <v>2400000</v>
      </c>
    </row>
    <row r="66" spans="9:20" ht="13.5" customHeight="1">
      <c r="I66" s="48" t="s">
        <v>271</v>
      </c>
      <c r="K66" s="44" t="s">
        <v>272</v>
      </c>
      <c r="L66" s="44"/>
      <c r="M66" s="44"/>
      <c r="N66" s="44"/>
      <c r="O66" s="44"/>
      <c r="R66" s="38">
        <v>61</v>
      </c>
      <c r="S66" s="38">
        <v>1500000</v>
      </c>
      <c r="T66" s="38">
        <v>2400000</v>
      </c>
    </row>
    <row r="67" spans="9:20" ht="13.5" customHeight="1">
      <c r="I67" s="45" t="s">
        <v>273</v>
      </c>
      <c r="J67" s="44" t="s">
        <v>123</v>
      </c>
      <c r="K67" s="44" t="s">
        <v>274</v>
      </c>
      <c r="L67" s="44"/>
      <c r="M67" s="44"/>
      <c r="N67" s="44"/>
      <c r="O67" s="44"/>
      <c r="R67" s="38">
        <v>62</v>
      </c>
      <c r="S67" s="38">
        <v>1500000</v>
      </c>
      <c r="T67" s="38">
        <v>2400000</v>
      </c>
    </row>
    <row r="68" spans="9:20" ht="13.5" customHeight="1">
      <c r="I68" s="47" t="s">
        <v>275</v>
      </c>
      <c r="K68" s="44" t="s">
        <v>276</v>
      </c>
      <c r="L68" s="44"/>
      <c r="M68" s="44"/>
      <c r="N68" s="44"/>
      <c r="O68" s="44"/>
      <c r="R68" s="38">
        <v>63</v>
      </c>
      <c r="S68" s="38">
        <v>1500000</v>
      </c>
      <c r="T68" s="38">
        <v>2400000</v>
      </c>
    </row>
    <row r="69" spans="9:20" ht="13.5" customHeight="1">
      <c r="I69" s="47" t="s">
        <v>277</v>
      </c>
      <c r="K69" s="44" t="s">
        <v>278</v>
      </c>
      <c r="L69" s="44"/>
      <c r="M69" s="44"/>
      <c r="N69" s="44"/>
      <c r="O69" s="44"/>
      <c r="R69" s="38">
        <v>64</v>
      </c>
      <c r="S69" s="38">
        <v>1500000</v>
      </c>
      <c r="T69" s="38">
        <v>2400000</v>
      </c>
    </row>
    <row r="70" spans="9:20" ht="13.5" customHeight="1">
      <c r="I70" s="48" t="s">
        <v>279</v>
      </c>
      <c r="K70" s="44" t="s">
        <v>280</v>
      </c>
      <c r="L70" s="44"/>
      <c r="M70" s="44"/>
      <c r="N70" s="44"/>
      <c r="O70" s="44"/>
      <c r="R70" s="38">
        <v>65</v>
      </c>
      <c r="S70" s="38">
        <v>1500000</v>
      </c>
      <c r="T70" s="38">
        <v>2400000</v>
      </c>
    </row>
    <row r="71" spans="9:20" ht="13.5" customHeight="1">
      <c r="I71" s="48" t="s">
        <v>281</v>
      </c>
      <c r="K71" s="44" t="s">
        <v>282</v>
      </c>
      <c r="L71" s="44"/>
      <c r="M71" s="44"/>
      <c r="N71" s="44"/>
      <c r="O71" s="44"/>
      <c r="R71" s="38">
        <v>66</v>
      </c>
      <c r="S71" s="38">
        <v>1500000</v>
      </c>
      <c r="T71" s="38">
        <v>2400000</v>
      </c>
    </row>
    <row r="72" spans="9:20" ht="13.5" customHeight="1">
      <c r="I72" s="48" t="s">
        <v>283</v>
      </c>
      <c r="K72" s="44" t="s">
        <v>284</v>
      </c>
      <c r="L72" s="44"/>
      <c r="M72" s="44"/>
      <c r="N72" s="44"/>
      <c r="O72" s="44"/>
      <c r="R72" s="38">
        <v>67</v>
      </c>
      <c r="S72" s="38">
        <v>1500000</v>
      </c>
      <c r="T72" s="38">
        <v>2400000</v>
      </c>
    </row>
    <row r="73" spans="9:20" ht="13.5" customHeight="1">
      <c r="I73" s="48" t="s">
        <v>285</v>
      </c>
      <c r="J73" s="44" t="s">
        <v>127</v>
      </c>
      <c r="K73" s="44" t="s">
        <v>286</v>
      </c>
      <c r="L73" s="44"/>
      <c r="M73" s="44"/>
      <c r="N73" s="44"/>
      <c r="O73" s="44"/>
      <c r="R73" s="38">
        <v>68</v>
      </c>
      <c r="S73" s="38">
        <v>1500000</v>
      </c>
      <c r="T73" s="38">
        <v>2400000</v>
      </c>
    </row>
    <row r="74" spans="9:20" ht="13.5" customHeight="1">
      <c r="I74" s="45" t="s">
        <v>287</v>
      </c>
      <c r="K74" s="44" t="s">
        <v>288</v>
      </c>
      <c r="L74" s="44"/>
      <c r="M74" s="44"/>
      <c r="N74" s="44"/>
      <c r="O74" s="44"/>
      <c r="R74" s="38">
        <v>69</v>
      </c>
      <c r="S74" s="38">
        <v>1500000</v>
      </c>
      <c r="T74" s="38">
        <v>2400000</v>
      </c>
    </row>
    <row r="75" spans="9:20" ht="13.5" customHeight="1">
      <c r="I75" s="45" t="s">
        <v>289</v>
      </c>
      <c r="K75" s="205" t="s">
        <v>290</v>
      </c>
      <c r="L75" s="44"/>
      <c r="M75" s="44"/>
      <c r="N75" s="44"/>
      <c r="O75" s="44"/>
      <c r="R75" s="38">
        <v>70</v>
      </c>
      <c r="S75" s="38">
        <v>1500000</v>
      </c>
      <c r="T75" s="38">
        <v>2400000</v>
      </c>
    </row>
    <row r="76" spans="9:20" ht="13.5" customHeight="1">
      <c r="I76" s="45" t="s">
        <v>291</v>
      </c>
      <c r="J76" s="44" t="s">
        <v>131</v>
      </c>
      <c r="K76" s="44" t="s">
        <v>292</v>
      </c>
      <c r="L76" s="44"/>
      <c r="M76" s="44"/>
      <c r="N76" s="44"/>
      <c r="O76" s="44"/>
      <c r="R76" s="38">
        <v>71</v>
      </c>
      <c r="S76" s="38">
        <v>1500000</v>
      </c>
      <c r="T76" s="38">
        <v>2400000</v>
      </c>
    </row>
    <row r="77" spans="9:20" ht="13.5" customHeight="1">
      <c r="I77" s="48" t="s">
        <v>293</v>
      </c>
      <c r="K77" s="44" t="s">
        <v>294</v>
      </c>
      <c r="L77" s="44"/>
      <c r="M77" s="44"/>
      <c r="N77" s="44"/>
      <c r="O77" s="44"/>
      <c r="R77" s="38">
        <v>72</v>
      </c>
      <c r="S77" s="38">
        <v>1500000</v>
      </c>
      <c r="T77" s="38">
        <v>2400000</v>
      </c>
    </row>
    <row r="78" spans="9:20" ht="13.5" customHeight="1">
      <c r="I78" s="47" t="s">
        <v>295</v>
      </c>
      <c r="K78" s="44" t="s">
        <v>296</v>
      </c>
      <c r="L78" s="44"/>
      <c r="M78" s="44"/>
      <c r="N78" s="44"/>
      <c r="O78" s="44"/>
      <c r="R78" s="38">
        <v>73</v>
      </c>
      <c r="S78" s="38">
        <v>1500000</v>
      </c>
      <c r="T78" s="38">
        <v>2400000</v>
      </c>
    </row>
    <row r="79" spans="9:20" ht="13.5" customHeight="1">
      <c r="I79" s="48" t="s">
        <v>297</v>
      </c>
      <c r="K79" s="44" t="s">
        <v>298</v>
      </c>
      <c r="L79" s="44"/>
      <c r="M79" s="44"/>
      <c r="N79" s="44"/>
      <c r="O79" s="44"/>
      <c r="R79" s="38">
        <v>74</v>
      </c>
      <c r="S79" s="38">
        <v>1500000</v>
      </c>
      <c r="T79" s="38">
        <v>2400000</v>
      </c>
    </row>
    <row r="80" spans="9:20" ht="13.5" customHeight="1">
      <c r="I80" s="48" t="s">
        <v>299</v>
      </c>
      <c r="J80" s="44" t="s">
        <v>135</v>
      </c>
      <c r="K80" s="44" t="s">
        <v>300</v>
      </c>
      <c r="L80" s="44"/>
      <c r="M80" s="44"/>
      <c r="N80" s="44"/>
      <c r="O80" s="44"/>
      <c r="R80" s="38">
        <v>75</v>
      </c>
      <c r="S80" s="38">
        <v>1500000</v>
      </c>
      <c r="T80" s="38">
        <v>2400000</v>
      </c>
    </row>
    <row r="81" spans="9:20" ht="13.5" customHeight="1">
      <c r="I81" s="45" t="s">
        <v>301</v>
      </c>
      <c r="K81" s="44" t="s">
        <v>302</v>
      </c>
      <c r="L81" s="44"/>
      <c r="M81" s="44"/>
      <c r="N81" s="44"/>
      <c r="O81" s="44"/>
      <c r="R81" s="38">
        <v>76</v>
      </c>
      <c r="S81" s="38">
        <v>1500000</v>
      </c>
      <c r="T81" s="38">
        <v>2400000</v>
      </c>
    </row>
    <row r="82" spans="9:20" ht="13.5" customHeight="1">
      <c r="I82" s="47" t="s">
        <v>303</v>
      </c>
      <c r="K82" s="44" t="s">
        <v>304</v>
      </c>
      <c r="L82" s="44"/>
      <c r="M82" s="44"/>
      <c r="N82" s="44"/>
      <c r="O82" s="44"/>
      <c r="R82" s="38">
        <v>77</v>
      </c>
      <c r="S82" s="38">
        <v>1500000</v>
      </c>
      <c r="T82" s="38">
        <v>2400000</v>
      </c>
    </row>
    <row r="83" spans="9:20" ht="13.5" customHeight="1">
      <c r="I83" s="45" t="s">
        <v>305</v>
      </c>
      <c r="J83" s="44" t="s">
        <v>139</v>
      </c>
      <c r="K83" s="44" t="s">
        <v>306</v>
      </c>
      <c r="L83" s="44"/>
      <c r="M83" s="44"/>
      <c r="N83" s="44"/>
      <c r="O83" s="44"/>
      <c r="R83" s="38">
        <v>78</v>
      </c>
      <c r="S83" s="38">
        <v>1500000</v>
      </c>
      <c r="T83" s="38">
        <v>2400000</v>
      </c>
    </row>
    <row r="84" spans="9:20" ht="13.5" customHeight="1">
      <c r="I84" s="45" t="s">
        <v>307</v>
      </c>
      <c r="K84" s="44" t="s">
        <v>308</v>
      </c>
      <c r="L84" s="44"/>
      <c r="M84" s="44"/>
      <c r="N84" s="44"/>
      <c r="O84" s="44"/>
      <c r="R84" s="38">
        <v>79</v>
      </c>
      <c r="S84" s="38">
        <v>1500000</v>
      </c>
      <c r="T84" s="38">
        <v>2400000</v>
      </c>
    </row>
    <row r="85" spans="9:20" ht="13.5" customHeight="1">
      <c r="I85" s="47" t="s">
        <v>309</v>
      </c>
      <c r="K85" s="44" t="s">
        <v>310</v>
      </c>
      <c r="L85" s="44"/>
      <c r="M85" s="44"/>
      <c r="N85" s="44"/>
      <c r="O85" s="44"/>
      <c r="R85" s="38">
        <v>80</v>
      </c>
      <c r="S85" s="38">
        <v>1500000</v>
      </c>
      <c r="T85" s="38">
        <v>2400000</v>
      </c>
    </row>
    <row r="86" spans="9:20" ht="13.5" customHeight="1">
      <c r="I86" s="48" t="s">
        <v>311</v>
      </c>
      <c r="J86" s="44" t="s">
        <v>143</v>
      </c>
      <c r="K86" s="44" t="s">
        <v>312</v>
      </c>
      <c r="L86" s="44"/>
      <c r="M86" s="44"/>
      <c r="N86" s="44"/>
      <c r="O86" s="44"/>
      <c r="R86" s="38">
        <v>81</v>
      </c>
      <c r="S86" s="38">
        <v>1500000</v>
      </c>
      <c r="T86" s="38">
        <v>2400000</v>
      </c>
    </row>
    <row r="87" spans="9:20" ht="13.5" customHeight="1">
      <c r="I87" s="48" t="s">
        <v>313</v>
      </c>
      <c r="K87" s="44" t="s">
        <v>314</v>
      </c>
      <c r="L87" s="44"/>
      <c r="M87" s="44"/>
      <c r="N87" s="44"/>
      <c r="O87" s="44"/>
      <c r="R87" s="38">
        <v>82</v>
      </c>
      <c r="S87" s="38">
        <v>1500000</v>
      </c>
      <c r="T87" s="38">
        <v>2400000</v>
      </c>
    </row>
    <row r="88" spans="9:20" ht="13.5" customHeight="1">
      <c r="I88" s="48" t="s">
        <v>315</v>
      </c>
      <c r="J88" s="44" t="s">
        <v>147</v>
      </c>
      <c r="K88" s="44" t="s">
        <v>316</v>
      </c>
      <c r="L88" s="44"/>
      <c r="M88" s="44"/>
      <c r="N88" s="44"/>
      <c r="O88" s="44"/>
      <c r="R88" s="38">
        <v>83</v>
      </c>
      <c r="S88" s="38">
        <v>1500000</v>
      </c>
      <c r="T88" s="38">
        <v>2400000</v>
      </c>
    </row>
    <row r="89" spans="9:20" ht="13.5" customHeight="1">
      <c r="I89" s="48" t="s">
        <v>317</v>
      </c>
      <c r="K89" s="44" t="s">
        <v>318</v>
      </c>
      <c r="L89" s="44"/>
      <c r="M89" s="44"/>
      <c r="N89" s="44"/>
      <c r="O89" s="44"/>
      <c r="R89" s="38">
        <v>84</v>
      </c>
      <c r="S89" s="38">
        <v>1500000</v>
      </c>
      <c r="T89" s="38">
        <v>2400000</v>
      </c>
    </row>
    <row r="90" spans="9:20" ht="13.5" customHeight="1">
      <c r="I90" s="45" t="s">
        <v>319</v>
      </c>
      <c r="K90" s="44" t="s">
        <v>320</v>
      </c>
      <c r="L90" s="44"/>
      <c r="M90" s="44"/>
      <c r="N90" s="44"/>
      <c r="O90" s="44"/>
      <c r="R90" s="38">
        <v>85</v>
      </c>
      <c r="S90" s="38">
        <v>1500000</v>
      </c>
      <c r="T90" s="38">
        <v>2400000</v>
      </c>
    </row>
    <row r="91" spans="9:20" ht="13.5" customHeight="1">
      <c r="I91" s="45" t="s">
        <v>321</v>
      </c>
      <c r="J91" s="44" t="s">
        <v>151</v>
      </c>
      <c r="K91" s="44" t="s">
        <v>322</v>
      </c>
      <c r="L91" s="44"/>
      <c r="M91" s="44"/>
      <c r="N91" s="44"/>
      <c r="O91" s="44"/>
      <c r="R91" s="38">
        <v>86</v>
      </c>
      <c r="S91" s="38">
        <v>1500000</v>
      </c>
      <c r="T91" s="38">
        <v>2400000</v>
      </c>
    </row>
    <row r="92" spans="9:20" ht="13.5" customHeight="1">
      <c r="I92" s="48" t="s">
        <v>323</v>
      </c>
      <c r="J92" s="44" t="s">
        <v>155</v>
      </c>
      <c r="K92" s="44" t="s">
        <v>324</v>
      </c>
      <c r="L92" s="44"/>
      <c r="M92" s="44"/>
      <c r="N92" s="44"/>
      <c r="O92" s="44"/>
      <c r="R92" s="38">
        <v>87</v>
      </c>
      <c r="S92" s="38">
        <v>1500000</v>
      </c>
      <c r="T92" s="38">
        <v>2400000</v>
      </c>
    </row>
    <row r="93" spans="9:20" ht="13.5" customHeight="1">
      <c r="I93" s="48" t="s">
        <v>325</v>
      </c>
      <c r="K93" s="44" t="s">
        <v>326</v>
      </c>
      <c r="L93" s="44"/>
      <c r="M93" s="44"/>
      <c r="N93" s="44"/>
      <c r="O93" s="44"/>
      <c r="R93" s="38">
        <v>88</v>
      </c>
      <c r="S93" s="38">
        <v>1500000</v>
      </c>
      <c r="T93" s="38">
        <v>2400000</v>
      </c>
    </row>
    <row r="94" spans="9:20" ht="13.5" customHeight="1">
      <c r="I94" s="48" t="s">
        <v>327</v>
      </c>
      <c r="K94" s="44" t="s">
        <v>328</v>
      </c>
      <c r="L94" s="44"/>
      <c r="M94" s="44"/>
      <c r="N94" s="44"/>
      <c r="O94" s="44"/>
      <c r="R94" s="38">
        <v>89</v>
      </c>
      <c r="S94" s="38">
        <v>1500000</v>
      </c>
      <c r="T94" s="38">
        <v>2400000</v>
      </c>
    </row>
    <row r="95" spans="9:20" ht="13.5" customHeight="1">
      <c r="I95" s="48" t="s">
        <v>329</v>
      </c>
      <c r="K95" s="44" t="s">
        <v>330</v>
      </c>
      <c r="L95" s="44"/>
      <c r="M95" s="44"/>
      <c r="N95" s="44"/>
      <c r="O95" s="44"/>
      <c r="R95" s="38">
        <v>90</v>
      </c>
      <c r="S95" s="38">
        <v>1500000</v>
      </c>
      <c r="T95" s="38">
        <v>2400000</v>
      </c>
    </row>
    <row r="96" spans="9:20" ht="13.5" customHeight="1">
      <c r="I96" s="45" t="s">
        <v>331</v>
      </c>
      <c r="K96" s="44" t="s">
        <v>332</v>
      </c>
      <c r="L96" s="44"/>
      <c r="M96" s="44"/>
      <c r="N96" s="44"/>
      <c r="O96" s="44"/>
      <c r="R96" s="38">
        <v>91</v>
      </c>
      <c r="S96" s="38">
        <v>1500000</v>
      </c>
      <c r="T96" s="38">
        <v>2400000</v>
      </c>
    </row>
    <row r="97" spans="9:20" ht="13.5" customHeight="1">
      <c r="I97" s="45" t="s">
        <v>333</v>
      </c>
      <c r="K97" s="44" t="s">
        <v>334</v>
      </c>
      <c r="L97" s="44"/>
      <c r="M97" s="44"/>
      <c r="N97" s="44"/>
      <c r="O97" s="44"/>
      <c r="R97" s="38">
        <v>92</v>
      </c>
      <c r="S97" s="38">
        <v>1500000</v>
      </c>
      <c r="T97" s="38">
        <v>2400000</v>
      </c>
    </row>
    <row r="98" spans="9:20" ht="13.5" customHeight="1">
      <c r="I98" s="45" t="s">
        <v>335</v>
      </c>
      <c r="K98" s="44" t="s">
        <v>336</v>
      </c>
      <c r="L98" s="44"/>
      <c r="M98" s="44"/>
      <c r="N98" s="44"/>
      <c r="O98" s="44"/>
      <c r="R98" s="38">
        <v>93</v>
      </c>
      <c r="S98" s="38">
        <v>1500000</v>
      </c>
      <c r="T98" s="38">
        <v>2400000</v>
      </c>
    </row>
    <row r="99" spans="9:20" ht="13.5" customHeight="1">
      <c r="I99" s="45" t="s">
        <v>337</v>
      </c>
      <c r="K99" s="44" t="s">
        <v>338</v>
      </c>
      <c r="L99" s="44"/>
      <c r="M99" s="44"/>
      <c r="N99" s="44"/>
      <c r="O99" s="44"/>
      <c r="R99" s="38">
        <v>94</v>
      </c>
      <c r="S99" s="38">
        <v>1500000</v>
      </c>
      <c r="T99" s="38">
        <v>2400000</v>
      </c>
    </row>
    <row r="100" spans="9:20" ht="13.5" customHeight="1">
      <c r="I100" s="45" t="s">
        <v>339</v>
      </c>
      <c r="J100" s="44" t="s">
        <v>159</v>
      </c>
      <c r="K100" s="44" t="s">
        <v>159</v>
      </c>
      <c r="L100" s="44"/>
      <c r="M100" s="44"/>
      <c r="N100" s="44"/>
      <c r="O100" s="44"/>
      <c r="R100" s="38">
        <v>95</v>
      </c>
      <c r="S100" s="38">
        <v>1500000</v>
      </c>
      <c r="T100" s="38">
        <v>2400000</v>
      </c>
    </row>
    <row r="101" spans="9:20" ht="13.5" customHeight="1">
      <c r="L101" s="44"/>
      <c r="M101" s="44"/>
      <c r="N101" s="44"/>
      <c r="O101" s="44"/>
      <c r="R101" s="38">
        <v>96</v>
      </c>
      <c r="S101" s="38">
        <v>1500000</v>
      </c>
      <c r="T101" s="38">
        <v>2400000</v>
      </c>
    </row>
    <row r="102" spans="9:20" ht="13.5" customHeight="1">
      <c r="L102" s="44"/>
      <c r="M102" s="44"/>
      <c r="N102" s="44"/>
      <c r="O102" s="44"/>
      <c r="R102" s="38">
        <v>97</v>
      </c>
      <c r="S102" s="38">
        <v>1500000</v>
      </c>
      <c r="T102" s="38">
        <v>2400000</v>
      </c>
    </row>
    <row r="103" spans="9:20" ht="13.5" customHeight="1">
      <c r="L103" s="44"/>
      <c r="M103" s="44"/>
      <c r="N103" s="44"/>
      <c r="O103" s="44"/>
      <c r="R103" s="38">
        <v>98</v>
      </c>
      <c r="S103" s="38">
        <v>1500000</v>
      </c>
      <c r="T103" s="38">
        <v>2400000</v>
      </c>
    </row>
    <row r="104" spans="9:20" ht="13.5" customHeight="1">
      <c r="L104" s="44"/>
      <c r="M104" s="44"/>
      <c r="N104" s="44"/>
      <c r="O104" s="44"/>
      <c r="R104" s="38">
        <v>99</v>
      </c>
      <c r="S104" s="38">
        <v>1500000</v>
      </c>
      <c r="T104" s="38">
        <v>2400000</v>
      </c>
    </row>
    <row r="105" spans="9:20" ht="13.5" customHeight="1">
      <c r="R105" s="38">
        <v>100</v>
      </c>
      <c r="S105" s="38">
        <v>1500000</v>
      </c>
      <c r="T105" s="38">
        <v>2400000</v>
      </c>
    </row>
  </sheetData>
  <phoneticPr fontId="3"/>
  <printOptions gridLinesSet="0"/>
  <pageMargins left="1.1811023622047245" right="1.1811023622047245" top="1.3779527559055118" bottom="0.78740157480314965" header="0.59055118110236227" footer="0.39370078740157483"/>
  <pageSetup paperSize="9" orientation="portrait" horizontalDpi="4294967292" r:id="rId1"/>
  <headerFooter alignWithMargins="0"/>
  <legacyDrawing r:id="rId2"/>
</worksheet>
</file>