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JPTYO2611\Client_TYO\123746-65\Process\30ツール\30ツール\"/>
    </mc:Choice>
  </mc:AlternateContent>
  <xr:revisionPtr revIDLastSave="0" documentId="13_ncr:1_{E6C85E12-F037-438D-9025-06C6B48CCFF3}" xr6:coauthVersionLast="45" xr6:coauthVersionMax="45" xr10:uidLastSave="{00000000-0000-0000-0000-000000000000}"/>
  <workbookProtection workbookAlgorithmName="SHA-512" workbookHashValue="Aetaa36KOereQztP4M1t7uJc4qhZbLX3RKLgHpX1zLbZ8VXuXdVDj+xcVD04MLjrVGYCd9QTfArmNhGWGDpMnw==" workbookSaltValue="TDbKiN8r0GN40OQ4suLI8g==" workbookSpinCount="100000" lockStructure="1"/>
  <bookViews>
    <workbookView xWindow="-23100" yWindow="690" windowWidth="20910" windowHeight="11835" xr2:uid="{00000000-000D-0000-FFFF-FFFF00000000}"/>
  </bookViews>
  <sheets>
    <sheet name="交付申請書" sheetId="1" r:id="rId1"/>
    <sheet name="事業実施計画" sheetId="7" r:id="rId2"/>
    <sheet name="別紙１" sheetId="11" r:id="rId3"/>
    <sheet name="支給申請書" sheetId="8" r:id="rId4"/>
    <sheet name="実施結果報告書" sheetId="10" r:id="rId5"/>
    <sheet name="続紙３" sheetId="12" r:id="rId6"/>
    <sheet name="リスト" sheetId="2" state="hidden" r:id="rId7"/>
  </sheets>
  <definedNames>
    <definedName name="AS2DocOpenMode" hidden="1">"AS2DocumentEdit"</definedName>
    <definedName name="_xlnm.Print_Area" localSheetId="0">交付申請書!$A$1:$AL$128</definedName>
    <definedName name="_xlnm.Print_Area" localSheetId="3">支給申請書!$A$1:$AL$110</definedName>
    <definedName name="_xlnm.Print_Area" localSheetId="1">事業実施計画!$A$1:$AL$259</definedName>
    <definedName name="_xlnm.Print_Area" localSheetId="4">実施結果報告書!$A$1:$AL$275</definedName>
    <definedName name="_xlnm.Print_Area" localSheetId="5">続紙３!$A$1:$AL$96</definedName>
    <definedName name="_xlnm.Print_Area" localSheetId="2">別紙１!$A$1:$AL$96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7" i="10" l="1"/>
  <c r="T9" i="10"/>
  <c r="V22" i="10"/>
  <c r="V21" i="10"/>
  <c r="V20" i="10"/>
  <c r="S18" i="10"/>
  <c r="V14" i="10"/>
  <c r="V13" i="10"/>
  <c r="V12" i="10"/>
  <c r="S10" i="10"/>
  <c r="T60" i="10" l="1"/>
  <c r="U47" i="7"/>
  <c r="AC116" i="10" l="1"/>
  <c r="T16" i="2" l="1"/>
  <c r="AC125" i="7"/>
  <c r="AA158" i="7" s="1"/>
  <c r="AC167" i="10" l="1"/>
  <c r="AC144" i="7"/>
  <c r="AM118" i="1"/>
  <c r="AO136" i="10" l="1"/>
  <c r="AC132" i="10" s="1"/>
  <c r="AO120" i="7" l="1"/>
  <c r="AC116" i="7" s="1"/>
  <c r="AM123" i="1"/>
  <c r="AM114" i="1"/>
  <c r="AS76" i="1"/>
  <c r="AQ78" i="1"/>
  <c r="AM76" i="1" s="1"/>
  <c r="AM117" i="1" l="1"/>
  <c r="AM122" i="1"/>
  <c r="AQ77" i="1"/>
  <c r="U35" i="2" l="1"/>
  <c r="T35" i="2"/>
  <c r="U34" i="2"/>
  <c r="T34" i="2"/>
  <c r="U33" i="2"/>
  <c r="T33" i="2"/>
  <c r="U32" i="2"/>
  <c r="T32" i="2"/>
  <c r="U31" i="2"/>
  <c r="T31" i="2"/>
  <c r="U30" i="2"/>
  <c r="T30" i="2"/>
  <c r="U29" i="2"/>
  <c r="T29" i="2"/>
  <c r="U28" i="2"/>
  <c r="T28" i="2"/>
  <c r="U27" i="2"/>
  <c r="T27" i="2"/>
  <c r="U26" i="2"/>
  <c r="T26" i="2"/>
  <c r="U25" i="2"/>
  <c r="T25" i="2"/>
  <c r="U24" i="2"/>
  <c r="T24" i="2"/>
  <c r="U23" i="2"/>
  <c r="T23" i="2"/>
  <c r="U22" i="2"/>
  <c r="T22" i="2"/>
  <c r="U21" i="2"/>
  <c r="T21" i="2"/>
  <c r="U20" i="2"/>
  <c r="T20" i="2"/>
  <c r="U19" i="2"/>
  <c r="T19" i="2"/>
  <c r="U18" i="2"/>
  <c r="T18" i="2"/>
  <c r="U17" i="2"/>
  <c r="T17" i="2"/>
  <c r="U16" i="2"/>
  <c r="AG273" i="10"/>
  <c r="AG272" i="10"/>
  <c r="AG271" i="10"/>
  <c r="AG270" i="10"/>
  <c r="AG269" i="10"/>
  <c r="AG268" i="10"/>
  <c r="AG267" i="10"/>
  <c r="AG266" i="10"/>
  <c r="AG265" i="10"/>
  <c r="AG264" i="10"/>
  <c r="AG263" i="10"/>
  <c r="AG262" i="10"/>
  <c r="AG261" i="10"/>
  <c r="AG260" i="10"/>
  <c r="AG259" i="10"/>
  <c r="AG258" i="10"/>
  <c r="AG257" i="10"/>
  <c r="AG256" i="10"/>
  <c r="AG255" i="10"/>
  <c r="AG254" i="10"/>
  <c r="AG253" i="10"/>
  <c r="AG252" i="10"/>
  <c r="AG251" i="10"/>
  <c r="AG250" i="10"/>
  <c r="AG249" i="10"/>
  <c r="AG248" i="10"/>
  <c r="AG247" i="10"/>
  <c r="AG246" i="10"/>
  <c r="AG245" i="10"/>
  <c r="AG244" i="10"/>
  <c r="AG243" i="10"/>
  <c r="I163" i="10"/>
  <c r="AC163" i="10" s="1"/>
  <c r="I161" i="10"/>
  <c r="AC161" i="10" s="1"/>
  <c r="AO145" i="10"/>
  <c r="AN145" i="10"/>
  <c r="AC138" i="10"/>
  <c r="AN127" i="10"/>
  <c r="AN122" i="10"/>
  <c r="AM65" i="8"/>
  <c r="AM64" i="8"/>
  <c r="AM63" i="8"/>
  <c r="AM62" i="8"/>
  <c r="AM61" i="8"/>
  <c r="AM60" i="8"/>
  <c r="AM59" i="8"/>
  <c r="AM58" i="8"/>
  <c r="AM57" i="8"/>
  <c r="AM56" i="8"/>
  <c r="AM55" i="8"/>
  <c r="AM54" i="8"/>
  <c r="AM53" i="8"/>
  <c r="AM52" i="8"/>
  <c r="AM50" i="8"/>
  <c r="AM49" i="8"/>
  <c r="AM48" i="8"/>
  <c r="AM47" i="8"/>
  <c r="AM46" i="8"/>
  <c r="AM45" i="8"/>
  <c r="AM44" i="8"/>
  <c r="AM43" i="8"/>
  <c r="AM42" i="8"/>
  <c r="AM41" i="8"/>
  <c r="AM40" i="8"/>
  <c r="V22" i="8"/>
  <c r="V21" i="8"/>
  <c r="V20" i="8"/>
  <c r="S18" i="8"/>
  <c r="T17" i="8"/>
  <c r="V14" i="8"/>
  <c r="V13" i="8"/>
  <c r="V12" i="8"/>
  <c r="S10" i="8"/>
  <c r="T9" i="8"/>
  <c r="AC150" i="7"/>
  <c r="I146" i="7"/>
  <c r="I144" i="7"/>
  <c r="AO129" i="7"/>
  <c r="AN129" i="7"/>
  <c r="AC122" i="7"/>
  <c r="AO110" i="7"/>
  <c r="AO108" i="7"/>
  <c r="AO105" i="7"/>
  <c r="AO103" i="7"/>
  <c r="AN31" i="7"/>
  <c r="AM96" i="1"/>
  <c r="AM94" i="1"/>
  <c r="AM92" i="1"/>
  <c r="AM91" i="1"/>
  <c r="AM90" i="1"/>
  <c r="AR86" i="1"/>
  <c r="AP87" i="1" s="1"/>
  <c r="AQ72" i="1"/>
  <c r="AM41" i="1"/>
  <c r="AM40" i="1"/>
  <c r="AA36" i="1"/>
  <c r="AC159" i="10" l="1"/>
  <c r="AN146" i="10"/>
  <c r="AC141" i="10" s="1"/>
  <c r="AA175" i="10" s="1"/>
  <c r="AN130" i="7"/>
  <c r="AO111" i="7"/>
  <c r="AC146" i="7"/>
  <c r="AC142" i="7" s="1"/>
  <c r="AO106" i="7"/>
  <c r="AC100" i="7" s="1"/>
  <c r="AA176" i="10" l="1"/>
  <c r="M37" i="8" s="1"/>
  <c r="AA159" i="7"/>
  <c r="S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20" authorId="0" shapeId="0" xr:uid="{00000000-0006-0000-0000-000001000000}">
      <text>
        <r>
          <rPr>
            <sz val="9"/>
            <color indexed="81"/>
            <rFont val="MS P ゴシック"/>
            <family val="3"/>
            <charset val="128"/>
          </rPr>
          <t>社会保険労務士等が、提出代行等を行う場合は、必ず名称表示等を行ってください。</t>
        </r>
      </text>
    </comment>
    <comment ref="B35" authorId="0" shapeId="0" xr:uid="{00000000-0006-0000-0000-000002000000}">
      <text>
        <r>
          <rPr>
            <sz val="9"/>
            <color indexed="81"/>
            <rFont val="MS P ゴシック"/>
            <family val="3"/>
            <charset val="128"/>
          </rPr>
          <t>必ず記入してください。</t>
        </r>
      </text>
    </comment>
    <comment ref="V40" authorId="0" shapeId="0" xr:uid="{00000000-0006-0000-0000-000003000000}">
      <text>
        <r>
          <rPr>
            <sz val="9"/>
            <color indexed="81"/>
            <rFont val="MS P ゴシック"/>
            <family val="3"/>
            <charset val="128"/>
          </rPr>
          <t>登記事項証明書等に基づき記入してください。</t>
        </r>
      </text>
    </comment>
    <comment ref="V41" authorId="0" shapeId="0" xr:uid="{00000000-0006-0000-0000-000004000000}">
      <text>
        <r>
          <rPr>
            <sz val="9"/>
            <color indexed="81"/>
            <rFont val="MS P ゴシック"/>
            <family val="3"/>
            <charset val="128"/>
          </rPr>
          <t>労働保険関係成立届などに基づき記入してください。</t>
        </r>
      </text>
    </comment>
    <comment ref="O66" authorId="0" shapeId="0" xr:uid="{00000000-0006-0000-0000-000005000000}">
      <text>
        <r>
          <rPr>
            <sz val="9"/>
            <color indexed="81"/>
            <rFont val="MS P ゴシック"/>
            <family val="3"/>
            <charset val="128"/>
          </rPr>
          <t>必ず記入してください。</t>
        </r>
      </text>
    </comment>
    <comment ref="Q73" authorId="0" shapeId="0" xr:uid="{00000000-0006-0000-0000-000006000000}">
      <text>
        <r>
          <rPr>
            <sz val="9"/>
            <color indexed="81"/>
            <rFont val="MS P ゴシック"/>
            <family val="3"/>
            <charset val="128"/>
          </rPr>
          <t>①～③は１つ以上選択してください。</t>
        </r>
      </text>
    </comment>
    <comment ref="B78" authorId="0" shapeId="0" xr:uid="{00000000-0006-0000-0000-000007000000}">
      <text>
        <r>
          <rPr>
            <sz val="9"/>
            <color indexed="81"/>
            <rFont val="MS P ゴシック"/>
            <family val="3"/>
            <charset val="128"/>
          </rPr>
          <t>必ず記入してください。</t>
        </r>
      </text>
    </comment>
    <comment ref="B81" authorId="0" shapeId="0" xr:uid="{00000000-0006-0000-0000-000008000000}">
      <text>
        <r>
          <rPr>
            <sz val="9"/>
            <color indexed="81"/>
            <rFont val="MS P ゴシック"/>
            <family val="3"/>
            <charset val="128"/>
          </rPr>
          <t>（１）は必ず記入してください。
（２）は（１）で②を選択した場合のみ記入してください。</t>
        </r>
      </text>
    </comment>
    <comment ref="B89" authorId="0" shapeId="0" xr:uid="{00000000-0006-0000-0000-000009000000}">
      <text>
        <r>
          <rPr>
            <sz val="9"/>
            <color indexed="81"/>
            <rFont val="MS P ゴシック"/>
            <family val="3"/>
            <charset val="128"/>
          </rPr>
          <t>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M7" authorId="0" shapeId="0" xr:uid="{FB0DA204-034B-45ED-A0B0-3B9E8FF0778D}">
      <text>
        <r>
          <rPr>
            <sz val="9"/>
            <color indexed="81"/>
            <rFont val="MS P ゴシック"/>
            <family val="3"/>
            <charset val="128"/>
          </rPr>
          <t>必ず記入してください。</t>
        </r>
      </text>
    </comment>
    <comment ref="I46" authorId="0" shapeId="0" xr:uid="{470940EB-C785-4BE0-B412-14B561588F6C}">
      <text>
        <r>
          <rPr>
            <sz val="9"/>
            <color indexed="81"/>
            <rFont val="MS P ゴシック"/>
            <family val="3"/>
            <charset val="128"/>
          </rPr>
          <t>必ず記入してください。</t>
        </r>
      </text>
    </comment>
    <comment ref="Z50" authorId="0" shapeId="0" xr:uid="{00000000-0006-0000-0100-000003000000}">
      <text>
        <r>
          <rPr>
            <sz val="9"/>
            <color indexed="81"/>
            <rFont val="MS P ゴシック"/>
            <family val="3"/>
            <charset val="128"/>
          </rPr>
          <t>様式第１号４（１）で①を選択した場合は税抜、②を選択した場合は税込を選択してください。</t>
        </r>
      </text>
    </comment>
    <comment ref="P124" authorId="0" shapeId="0" xr:uid="{00000000-0006-0000-0100-000004000000}">
      <text>
        <r>
          <rPr>
            <sz val="9"/>
            <color indexed="81"/>
            <rFont val="MS P ゴシック"/>
            <family val="3"/>
            <charset val="128"/>
          </rPr>
          <t>賃金引上げを成果目標とする場合は、有を選択の上、①～⑤について、実施予定内容を記入してください。</t>
        </r>
      </text>
    </comment>
    <comment ref="I144" authorId="0" shapeId="0" xr:uid="{00000000-0006-0000-0100-000005000000}">
      <text>
        <r>
          <rPr>
            <sz val="9"/>
            <color indexed="81"/>
            <rFont val="MS P ゴシック"/>
            <family val="3"/>
            <charset val="128"/>
          </rPr>
          <t>消費税額を助成対象経費に含めている場合は、税込価格を記入してください。</t>
        </r>
      </text>
    </comment>
    <comment ref="I146" authorId="0" shapeId="0" xr:uid="{00000000-0006-0000-0100-000006000000}">
      <text>
        <r>
          <rPr>
            <sz val="9"/>
            <color indexed="81"/>
            <rFont val="MS P ゴシック"/>
            <family val="3"/>
            <charset val="128"/>
          </rPr>
          <t>消費税額を助成対象経費に含めている場合は、税込価格を記入してください。</t>
        </r>
      </text>
    </comment>
    <comment ref="A165" authorId="0" shapeId="0" xr:uid="{00000000-0006-0000-0100-000007000000}">
      <text>
        <r>
          <rPr>
            <sz val="9"/>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 ref="A224" authorId="0" shapeId="0" xr:uid="{00000000-0006-0000-0100-000008000000}">
      <text>
        <r>
          <rPr>
            <sz val="9"/>
            <color indexed="81"/>
            <rFont val="MS P ゴシック"/>
            <family val="3"/>
            <charset val="128"/>
          </rPr>
          <t>対象労働者の賃金引上げ前の実施状況を記載しだください。なお、改善事業実施後の賃金引上げ率が成果目標で設定した賃金引上げ率（３％以上又は５％以上）に満たさない場合は、当該労働者は対象としないでください。また、交付申請時に対象労働者一覧に記載しなかった労働者の賃金引上げを実施した場合も対象としないでください(対象を希望する場合は、事業実施期間中に事業実施計画の変更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A2" authorId="0" shapeId="0" xr:uid="{5EEBD897-7C8B-4DBB-8EBA-DE702873E334}">
      <text>
        <r>
          <rPr>
            <sz val="9"/>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300-000001000000}">
      <text>
        <r>
          <rPr>
            <sz val="9"/>
            <color indexed="81"/>
            <rFont val="MS P ゴシック"/>
            <family val="3"/>
            <charset val="128"/>
          </rPr>
          <t>社会保険労務士等が、提出代行等を行う場合は、必ず名称表示等を行ってください。</t>
        </r>
      </text>
    </comment>
    <comment ref="AD35" authorId="0" shapeId="0" xr:uid="{73CD798F-5A73-4860-835D-B1EE6343698D}">
      <text>
        <r>
          <rPr>
            <sz val="9"/>
            <color indexed="81"/>
            <rFont val="MS P ゴシック"/>
            <family val="3"/>
            <charset val="128"/>
          </rPr>
          <t>必ず記入してください。</t>
        </r>
      </text>
    </comment>
    <comment ref="B39" authorId="0" shapeId="0" xr:uid="{00000000-0006-0000-0300-000003000000}">
      <text>
        <r>
          <rPr>
            <sz val="9"/>
            <color indexed="81"/>
            <rFont val="MS P ゴシック"/>
            <family val="3"/>
            <charset val="128"/>
          </rPr>
          <t>必ず記入してください。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400-000001000000}">
      <text>
        <r>
          <rPr>
            <sz val="9"/>
            <color indexed="81"/>
            <rFont val="MS P ゴシック"/>
            <family val="3"/>
            <charset val="128"/>
          </rPr>
          <t>社会保険労務士等が、提出代行等を行う場合は、必ず名称表示等を行ってください。</t>
        </r>
      </text>
    </comment>
    <comment ref="AD34" authorId="0" shapeId="0" xr:uid="{58866E46-8FA9-4E97-A6C6-C26CB3A9E71D}">
      <text>
        <r>
          <rPr>
            <sz val="9"/>
            <color indexed="81"/>
            <rFont val="MS P ゴシック"/>
            <family val="3"/>
            <charset val="128"/>
          </rPr>
          <t>必ず記入してください。</t>
        </r>
      </text>
    </comment>
    <comment ref="S39" authorId="0" shapeId="0" xr:uid="{00000000-0006-0000-0400-000003000000}">
      <text>
        <r>
          <rPr>
            <sz val="8"/>
            <color indexed="81"/>
            <rFont val="MS P ゴシック"/>
            <family val="3"/>
            <charset val="128"/>
          </rPr>
          <t>客観的に話し合いが行われたことが分かる資料として、参加者名簿（役職を入れること）、議事録、話し合いを行った際の写真を「資料１」として添付してください。</t>
        </r>
      </text>
    </comment>
    <comment ref="P46" authorId="0" shapeId="0" xr:uid="{00000000-0006-0000-0400-000004000000}">
      <text>
        <r>
          <rPr>
            <sz val="8"/>
            <color indexed="81"/>
            <rFont val="MS P ゴシック"/>
            <family val="3"/>
            <charset val="128"/>
          </rPr>
          <t>いつ、どのように周知したのかが客観的に分かる資料として、周知文書などの写し、事務所に掲示した場合はその写真を「資料２」として添付してください。</t>
        </r>
      </text>
    </comment>
    <comment ref="C53" authorId="0" shapeId="0" xr:uid="{00000000-0006-0000-0400-000005000000}">
      <text>
        <r>
          <rPr>
            <sz val="8"/>
            <color indexed="81"/>
            <rFont val="MS P ゴシック"/>
            <family val="3"/>
            <charset val="128"/>
          </rPr>
          <t>いつ、どのように周知したのかが客観的に分かる資料として、周知文書などの写し、事務所に掲示した場合はその写真を「資料３」として添付してください。</t>
        </r>
      </text>
    </comment>
    <comment ref="AI59" authorId="0" shapeId="0" xr:uid="{D2A216D2-14E3-4689-8827-B5D1BA8934FD}">
      <text>
        <r>
          <rPr>
            <sz val="9"/>
            <color indexed="81"/>
            <rFont val="MS P ゴシック"/>
            <family val="3"/>
            <charset val="128"/>
          </rPr>
          <t>必ず記入してください。</t>
        </r>
      </text>
    </comment>
    <comment ref="B67" authorId="0" shapeId="0" xr:uid="{00000000-0006-0000-0400-000007000000}">
      <text>
        <r>
          <rPr>
            <sz val="8"/>
            <color indexed="81"/>
            <rFont val="MS P ゴシック"/>
            <family val="3"/>
            <charset val="128"/>
          </rPr>
          <t>実施費用について銀行振込受領書など費用を支出したことが確認できる書類を「資料４」として添付してください。また、当初の計画と単価が異なる場合は、その根拠となる資料を提出してください。なお、当初の計画に含まれていない費用は助成対象とならないので注意してください。</t>
        </r>
      </text>
    </comment>
    <comment ref="B88" authorId="0" shapeId="0" xr:uid="{00000000-0006-0000-0400-000008000000}">
      <text>
        <r>
          <rPr>
            <sz val="8"/>
            <color indexed="81"/>
            <rFont val="MS P ゴシック"/>
            <family val="3"/>
            <charset val="128"/>
          </rPr>
          <t>事業を実施したことが客観的に分かる資料を「資料５」として添付してください。</t>
        </r>
      </text>
    </comment>
    <comment ref="P140" authorId="0" shapeId="0" xr:uid="{00000000-0006-0000-0400-000009000000}">
      <text>
        <r>
          <rPr>
            <sz val="8"/>
            <color indexed="81"/>
            <rFont val="MS P ゴシック"/>
            <family val="3"/>
            <charset val="128"/>
          </rPr>
          <t>賃金引上げを成果目標とする場合は、有を選択の上、①～⑤について、実施予定内容を記入してください。</t>
        </r>
      </text>
    </comment>
    <comment ref="I161" authorId="0" shapeId="0" xr:uid="{00000000-0006-0000-0400-00000A000000}">
      <text>
        <r>
          <rPr>
            <sz val="8"/>
            <color indexed="81"/>
            <rFont val="MS P ゴシック"/>
            <family val="3"/>
            <charset val="128"/>
          </rPr>
          <t>消費税額を助成対象経費に含めている場合は、税込価格を記入してください。</t>
        </r>
      </text>
    </comment>
    <comment ref="I163" authorId="0" shapeId="0" xr:uid="{00000000-0006-0000-0400-00000B000000}">
      <text>
        <r>
          <rPr>
            <sz val="8"/>
            <color indexed="81"/>
            <rFont val="MS P ゴシック"/>
            <family val="3"/>
            <charset val="128"/>
          </rPr>
          <t>消費税額を助成対象経費に含めている場合は、税込価格を記入してください。</t>
        </r>
      </text>
    </comment>
    <comment ref="Z186" authorId="0" shapeId="0" xr:uid="{1894B409-BFC8-4E45-80A9-995124FF6852}">
      <text>
        <r>
          <rPr>
            <sz val="8"/>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X3" authorId="0" shapeId="0" xr:uid="{A53DE4EC-2100-4471-A4C6-91FBD8C1831F}">
      <text>
        <r>
          <rPr>
            <sz val="8"/>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H5" authorId="0" shapeId="0" xr:uid="{00000000-0006-0000-0600-000001000000}">
      <text>
        <r>
          <rPr>
            <b/>
            <sz val="9"/>
            <color indexed="81"/>
            <rFont val="MS P ゴシック"/>
            <family val="3"/>
            <charset val="128"/>
          </rPr>
          <t>公務は除く</t>
        </r>
      </text>
    </comment>
    <comment ref="I5" authorId="0" shapeId="0" xr:uid="{00000000-0006-0000-0600-000002000000}">
      <text>
        <r>
          <rPr>
            <b/>
            <sz val="9"/>
            <color indexed="81"/>
            <rFont val="MS P ゴシック"/>
            <family val="3"/>
            <charset val="128"/>
          </rPr>
          <t>郵便局、外国公務、国家公務、地方公務は除く</t>
        </r>
      </text>
    </comment>
    <comment ref="K5" authorId="0" shapeId="0" xr:uid="{00000000-0006-0000-0600-000003000000}">
      <text>
        <r>
          <rPr>
            <b/>
            <sz val="9"/>
            <color indexed="81"/>
            <rFont val="MS P ゴシック"/>
            <family val="3"/>
            <charset val="128"/>
          </rPr>
          <t>公務は除く</t>
        </r>
      </text>
    </comment>
    <comment ref="L5" authorId="0" shapeId="0" xr:uid="{00000000-0006-0000-0600-000004000000}">
      <text>
        <r>
          <rPr>
            <b/>
            <sz val="9"/>
            <color indexed="81"/>
            <rFont val="MS P ゴシック"/>
            <family val="3"/>
            <charset val="128"/>
          </rPr>
          <t>郵便局、外国公務、国家公務、地方公務は除く</t>
        </r>
      </text>
    </comment>
  </commentList>
</comments>
</file>

<file path=xl/sharedStrings.xml><?xml version="1.0" encoding="utf-8"?>
<sst xmlns="http://schemas.openxmlformats.org/spreadsheetml/2006/main" count="2250" uniqueCount="674">
  <si>
    <t>様式第１号</t>
  </si>
  <si>
    <t>働き方改革推進支援助成金交付申請書</t>
    <phoneticPr fontId="1"/>
  </si>
  <si>
    <t>記</t>
    <rPh sb="0" eb="1">
      <t>キ</t>
    </rPh>
    <phoneticPr fontId="1"/>
  </si>
  <si>
    <t>事業主又は代理人</t>
    <rPh sb="0" eb="3">
      <t>ジギョウヌシ</t>
    </rPh>
    <rPh sb="3" eb="4">
      <t>マタ</t>
    </rPh>
    <rPh sb="5" eb="8">
      <t>ダイリニン</t>
    </rPh>
    <phoneticPr fontId="1"/>
  </si>
  <si>
    <t>住所</t>
    <rPh sb="0" eb="2">
      <t>ジュウショ</t>
    </rPh>
    <phoneticPr fontId="1"/>
  </si>
  <si>
    <t>〒</t>
    <phoneticPr fontId="1"/>
  </si>
  <si>
    <t>電話番号</t>
    <rPh sb="0" eb="2">
      <t>デンワ</t>
    </rPh>
    <rPh sb="2" eb="4">
      <t>バンゴウ</t>
    </rPh>
    <phoneticPr fontId="1"/>
  </si>
  <si>
    <t>（法人名）</t>
    <rPh sb="1" eb="3">
      <t>ホウジン</t>
    </rPh>
    <rPh sb="3" eb="4">
      <t>メイ</t>
    </rPh>
    <phoneticPr fontId="1"/>
  </si>
  <si>
    <t>代表者職・氏名</t>
    <rPh sb="0" eb="3">
      <t>ダイヒョウシャ</t>
    </rPh>
    <rPh sb="3" eb="4">
      <t>ショク</t>
    </rPh>
    <rPh sb="5" eb="7">
      <t>シメイ</t>
    </rPh>
    <phoneticPr fontId="1"/>
  </si>
  <si>
    <t>１　申請事業主について</t>
    <phoneticPr fontId="1"/>
  </si>
  <si>
    <t>分類番号：</t>
  </si>
  <si>
    <t>分類項目名：</t>
  </si>
  <si>
    <t>円</t>
    <rPh sb="0" eb="1">
      <t>エン</t>
    </rPh>
    <phoneticPr fontId="1"/>
  </si>
  <si>
    <t>人</t>
    <rPh sb="0" eb="1">
      <t>ニン</t>
    </rPh>
    <phoneticPr fontId="1"/>
  </si>
  <si>
    <t>金融機関名</t>
  </si>
  <si>
    <t>口座の種類</t>
  </si>
  <si>
    <t>口座名義</t>
  </si>
  <si>
    <t>（カタカナ）</t>
  </si>
  <si>
    <t>労</t>
    <rPh sb="0" eb="1">
      <t>ロウ</t>
    </rPh>
    <phoneticPr fontId="1"/>
  </si>
  <si>
    <t>働</t>
    <phoneticPr fontId="1"/>
  </si>
  <si>
    <t>局</t>
    <rPh sb="0" eb="1">
      <t>キョク</t>
    </rPh>
    <phoneticPr fontId="1"/>
  </si>
  <si>
    <t>長</t>
    <rPh sb="0" eb="1">
      <t>チョウ</t>
    </rPh>
    <phoneticPr fontId="1"/>
  </si>
  <si>
    <t>殿</t>
    <rPh sb="0" eb="1">
      <t>ドノ</t>
    </rPh>
    <phoneticPr fontId="1"/>
  </si>
  <si>
    <t>日</t>
  </si>
  <si>
    <t>月</t>
    <rPh sb="0" eb="1">
      <t>ツキ</t>
    </rPh>
    <phoneticPr fontId="1"/>
  </si>
  <si>
    <t>年</t>
    <rPh sb="0" eb="1">
      <t>ネン</t>
    </rPh>
    <phoneticPr fontId="1"/>
  </si>
  <si>
    <t>働き方改革推進支援助成金の交付を受けたいので、下記のとおり申請します。</t>
  </si>
  <si>
    <t>２　事業の内容及び目的について</t>
    <phoneticPr fontId="1"/>
  </si>
  <si>
    <t>（１）支給対象の事業（１つ以上選択）</t>
    <phoneticPr fontId="1"/>
  </si>
  <si>
    <t>国庫補助所要額</t>
  </si>
  <si>
    <t>（１）</t>
    <phoneticPr fontId="1"/>
  </si>
  <si>
    <t>（２）</t>
    <phoneticPr fontId="1"/>
  </si>
  <si>
    <t>（１）で②を選択した理由</t>
  </si>
  <si>
    <t>税額の報告及び返還を選択する</t>
    <phoneticPr fontId="1"/>
  </si>
  <si>
    <t>５　その他</t>
  </si>
  <si>
    <t>（添付書類）</t>
  </si>
  <si>
    <t>　１　働き方改革推進支援助成金事業実施計画</t>
  </si>
  <si>
    <t>　２　その他関係資料</t>
  </si>
  <si>
    <t>プルダウンリスト</t>
    <phoneticPr fontId="1"/>
  </si>
  <si>
    <t>47都道府県</t>
    <rPh sb="2" eb="6">
      <t>トドウフケン</t>
    </rPh>
    <phoneticPr fontId="1"/>
  </si>
  <si>
    <t>TAX</t>
    <phoneticPr fontId="1"/>
  </si>
  <si>
    <t>倍率</t>
    <rPh sb="0" eb="2">
      <t>バイリツ</t>
    </rPh>
    <phoneticPr fontId="1"/>
  </si>
  <si>
    <t>北海道</t>
    <rPh sb="0" eb="3">
      <t>ホッカイドウ</t>
    </rPh>
    <phoneticPr fontId="7"/>
  </si>
  <si>
    <t>税抜</t>
    <rPh sb="0" eb="1">
      <t>ゼイ</t>
    </rPh>
    <rPh sb="1" eb="2">
      <t>バツ</t>
    </rPh>
    <phoneticPr fontId="1"/>
  </si>
  <si>
    <t>青森</t>
  </si>
  <si>
    <t>税込</t>
    <rPh sb="0" eb="2">
      <t>ゼイコ</t>
    </rPh>
    <phoneticPr fontId="1"/>
  </si>
  <si>
    <t>岩手</t>
  </si>
  <si>
    <t>宮城</t>
  </si>
  <si>
    <t>秋田</t>
  </si>
  <si>
    <t>山形</t>
  </si>
  <si>
    <t>福島</t>
  </si>
  <si>
    <t>茨城</t>
  </si>
  <si>
    <t>栃木</t>
  </si>
  <si>
    <t>群馬</t>
  </si>
  <si>
    <t>埼玉</t>
  </si>
  <si>
    <t>千葉</t>
  </si>
  <si>
    <t>東京</t>
  </si>
  <si>
    <t>神奈川</t>
    <rPh sb="0" eb="3">
      <t>カナガワ</t>
    </rPh>
    <phoneticPr fontId="1"/>
  </si>
  <si>
    <t>新潟</t>
  </si>
  <si>
    <t>富山</t>
  </si>
  <si>
    <t>石川</t>
  </si>
  <si>
    <t>福井</t>
  </si>
  <si>
    <t>山梨</t>
  </si>
  <si>
    <t>長野</t>
  </si>
  <si>
    <t>岐阜</t>
  </si>
  <si>
    <t>静岡</t>
  </si>
  <si>
    <t>愛知</t>
  </si>
  <si>
    <t>三重</t>
  </si>
  <si>
    <t>滋賀</t>
  </si>
  <si>
    <t>京都</t>
  </si>
  <si>
    <t>大阪</t>
  </si>
  <si>
    <t>兵庫</t>
  </si>
  <si>
    <t>奈良</t>
  </si>
  <si>
    <t>和歌山</t>
    <rPh sb="0" eb="3">
      <t>ワカヤマ</t>
    </rPh>
    <phoneticPr fontId="1"/>
  </si>
  <si>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</si>
  <si>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</si>
  <si>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</si>
  <si>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</si>
  <si>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</si>
  <si>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</si>
  <si>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</si>
  <si>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</si>
  <si>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</si>
  <si>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</si>
  <si>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</si>
  <si>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</si>
  <si>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</si>
  <si>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</si>
  <si>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</si>
  <si>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1"/>
  </si>
  <si>
    <t>沖縄</t>
  </si>
  <si>
    <t>（１）</t>
    <phoneticPr fontId="1"/>
  </si>
  <si>
    <t>（２）</t>
    <phoneticPr fontId="1"/>
  </si>
  <si>
    <t>（３）</t>
    <phoneticPr fontId="1"/>
  </si>
  <si>
    <t>（４）</t>
    <phoneticPr fontId="1"/>
  </si>
  <si>
    <t>（５）</t>
    <phoneticPr fontId="1"/>
  </si>
  <si>
    <t>（６）</t>
    <phoneticPr fontId="1"/>
  </si>
  <si>
    <t>（７）</t>
    <phoneticPr fontId="1"/>
  </si>
  <si>
    <t>業種（日本標準産業分類の中分類を記入）</t>
  </si>
  <si>
    <t>労働保険番号（主たる労働保険番号を記入）</t>
  </si>
  <si>
    <t>資本金の額又は出資の総額</t>
  </si>
  <si>
    <t>企業全体で常時使用する労働者の数</t>
  </si>
  <si>
    <t>振込を希望する金融機関について</t>
  </si>
  <si>
    <t>支店名</t>
    <rPh sb="0" eb="2">
      <t>シテン</t>
    </rPh>
    <rPh sb="2" eb="3">
      <t>メイ</t>
    </rPh>
    <phoneticPr fontId="1"/>
  </si>
  <si>
    <t>口座番号</t>
    <rPh sb="0" eb="2">
      <t>コウザ</t>
    </rPh>
    <rPh sb="2" eb="4">
      <t>バンゴウ</t>
    </rPh>
    <phoneticPr fontId="1"/>
  </si>
  <si>
    <t>①　</t>
    <phoneticPr fontId="1"/>
  </si>
  <si>
    <t>労務管理担当者に対する研修</t>
  </si>
  <si>
    <t>③　</t>
    <phoneticPr fontId="1"/>
  </si>
  <si>
    <t xml:space="preserve">外部専門家によるコンサルティング </t>
  </si>
  <si>
    <t>⑤　</t>
    <phoneticPr fontId="1"/>
  </si>
  <si>
    <t>人材確保に向けた取組</t>
  </si>
  <si>
    <t>②　</t>
    <phoneticPr fontId="1"/>
  </si>
  <si>
    <t>労働者に対する研修、周知・啓発</t>
  </si>
  <si>
    <t>④　</t>
    <phoneticPr fontId="1"/>
  </si>
  <si>
    <t>就業規則、労使協定等の作成・変更</t>
  </si>
  <si>
    <t>⑥　</t>
    <phoneticPr fontId="1"/>
  </si>
  <si>
    <t>労務管理用ソフトウェアの導入・更新</t>
  </si>
  <si>
    <t>⑧　</t>
    <phoneticPr fontId="1"/>
  </si>
  <si>
    <t>デジタル式運行記録計の導入・更新</t>
  </si>
  <si>
    <t>⑦　</t>
    <phoneticPr fontId="1"/>
  </si>
  <si>
    <t>労務管理用機器の導入・更新</t>
  </si>
  <si>
    <t>⑨　</t>
    <phoneticPr fontId="1"/>
  </si>
  <si>
    <t>①　</t>
    <phoneticPr fontId="1"/>
  </si>
  <si>
    <t>時間外労働の上限設定</t>
  </si>
  <si>
    <t>③　</t>
    <phoneticPr fontId="1"/>
  </si>
  <si>
    <t>④　</t>
    <phoneticPr fontId="1"/>
  </si>
  <si>
    <t>①　</t>
    <phoneticPr fontId="1"/>
  </si>
  <si>
    <t>消費税額を助成対象経費に含めないで国庫補助所要額を算定</t>
  </si>
  <si>
    <t>消費税額を助成対象経費に含めて国庫補助所要額を算定</t>
  </si>
  <si>
    <t>①　</t>
    <phoneticPr fontId="1"/>
  </si>
  <si>
    <t>免税事業者である</t>
  </si>
  <si>
    <t>消費税法別表第３に掲げる法人である</t>
  </si>
  <si>
    <t>②　</t>
    <phoneticPr fontId="1"/>
  </si>
  <si>
    <t>簡易課税事業者である</t>
  </si>
  <si>
    <t>④　</t>
    <phoneticPr fontId="1"/>
  </si>
  <si>
    <t>①～③以外の者であって、消費税仕入控除</t>
  </si>
  <si>
    <t>はい</t>
    <phoneticPr fontId="1"/>
  </si>
  <si>
    <t>いいえ</t>
    <phoneticPr fontId="1"/>
  </si>
  <si>
    <t>-</t>
    <phoneticPr fontId="1"/>
  </si>
  <si>
    <t>普通</t>
    <rPh sb="0" eb="2">
      <t>フツウ</t>
    </rPh>
    <phoneticPr fontId="1"/>
  </si>
  <si>
    <t>当座</t>
    <rPh sb="0" eb="2">
      <t>トウザ</t>
    </rPh>
    <phoneticPr fontId="1"/>
  </si>
  <si>
    <t>滞納していない</t>
    <rPh sb="0" eb="2">
      <t>タイノウ</t>
    </rPh>
    <phoneticPr fontId="1"/>
  </si>
  <si>
    <t>倒産していない</t>
    <rPh sb="0" eb="2">
      <t>トウサン</t>
    </rPh>
    <phoneticPr fontId="1"/>
  </si>
  <si>
    <t>倒産している</t>
    <rPh sb="0" eb="2">
      <t>トウサン</t>
    </rPh>
    <phoneticPr fontId="1"/>
  </si>
  <si>
    <t>滞納している</t>
    <rPh sb="0" eb="2">
      <t>タイノウ</t>
    </rPh>
    <phoneticPr fontId="1"/>
  </si>
  <si>
    <t>行った</t>
    <rPh sb="0" eb="1">
      <t>オコナ</t>
    </rPh>
    <phoneticPr fontId="1"/>
  </si>
  <si>
    <t>該当する</t>
    <rPh sb="0" eb="2">
      <t>ガイトウ</t>
    </rPh>
    <phoneticPr fontId="1"/>
  </si>
  <si>
    <t>同意しない</t>
    <rPh sb="0" eb="2">
      <t>ドウイ</t>
    </rPh>
    <phoneticPr fontId="1"/>
  </si>
  <si>
    <t>行っていない</t>
    <rPh sb="0" eb="1">
      <t>オコナ</t>
    </rPh>
    <phoneticPr fontId="1"/>
  </si>
  <si>
    <t>該当しない</t>
    <rPh sb="0" eb="2">
      <t>ガイトウ</t>
    </rPh>
    <phoneticPr fontId="1"/>
  </si>
  <si>
    <t>同意する</t>
    <rPh sb="0" eb="2">
      <t>ドウイ</t>
    </rPh>
    <phoneticPr fontId="1"/>
  </si>
  <si>
    <t>（８）</t>
    <phoneticPr fontId="1"/>
  </si>
  <si>
    <t>働き方改革推進支援助成金事業実施計画</t>
    <phoneticPr fontId="1"/>
  </si>
  <si>
    <t>(1)</t>
    <phoneticPr fontId="1"/>
  </si>
  <si>
    <t>労働時間等設定改善委員会の設置等労使の話し合いの機会の整備（※２、※３）</t>
    <phoneticPr fontId="1"/>
  </si>
  <si>
    <t>(2)</t>
    <phoneticPr fontId="1"/>
  </si>
  <si>
    <t>労働時間等に関する個々の苦情、意見及び要望を受け付けるための担当者の選任（※４）</t>
    <phoneticPr fontId="1"/>
  </si>
  <si>
    <t>措置内容</t>
    <phoneticPr fontId="1"/>
  </si>
  <si>
    <t>会議の名称</t>
    <phoneticPr fontId="1"/>
  </si>
  <si>
    <t>開催頻度（開催予定時期）</t>
    <phoneticPr fontId="1"/>
  </si>
  <si>
    <t>職名：</t>
    <phoneticPr fontId="1"/>
  </si>
  <si>
    <t>氏名：</t>
  </si>
  <si>
    <t>を選任し、職場内の意見要望等の受付体制を整</t>
    <phoneticPr fontId="1"/>
  </si>
  <si>
    <t>備する。</t>
    <phoneticPr fontId="1"/>
  </si>
  <si>
    <t>社内メール</t>
    <phoneticPr fontId="1"/>
  </si>
  <si>
    <t>事務所の見やすい場所へ掲示</t>
    <phoneticPr fontId="1"/>
  </si>
  <si>
    <t>労働者に直接文書を交付</t>
    <phoneticPr fontId="1"/>
  </si>
  <si>
    <t>(3)</t>
    <phoneticPr fontId="1"/>
  </si>
  <si>
    <t>様式第１号別添（続紙１）</t>
    <phoneticPr fontId="1"/>
  </si>
  <si>
    <t>４　消費税の適用に関する事項（該当するもの１つに〇）</t>
    <phoneticPr fontId="1"/>
  </si>
  <si>
    <t>農業，林業</t>
    <phoneticPr fontId="13"/>
  </si>
  <si>
    <t>農業</t>
  </si>
  <si>
    <t>漁業</t>
  </si>
  <si>
    <t>林業</t>
  </si>
  <si>
    <t>鉱業，採石業，砂利採取業</t>
  </si>
  <si>
    <t>漁業（水産養殖業を除く）</t>
  </si>
  <si>
    <t>建設業</t>
  </si>
  <si>
    <t>水産養殖業</t>
  </si>
  <si>
    <t>製造業</t>
  </si>
  <si>
    <t>電気・ガス・熱供給・水道業</t>
  </si>
  <si>
    <t>総合工事業</t>
  </si>
  <si>
    <t>情報通信業</t>
  </si>
  <si>
    <t>職別工事業(設備工事業を除く)</t>
  </si>
  <si>
    <t>運輸業，郵便業</t>
  </si>
  <si>
    <t>設備工事業</t>
  </si>
  <si>
    <t>卸売業，小売業</t>
  </si>
  <si>
    <t>食料品製造業</t>
  </si>
  <si>
    <t>金融業，保険業</t>
  </si>
  <si>
    <t>飲料・たばこ・飼料製造業</t>
  </si>
  <si>
    <t>不動産業，物品賃貸業</t>
  </si>
  <si>
    <t>繊維工業</t>
  </si>
  <si>
    <t>学術研究，専門・技術サービス業</t>
  </si>
  <si>
    <t>木材・木製品製造業（家具を除く）</t>
  </si>
  <si>
    <t>宿泊業，飲食サービス業</t>
  </si>
  <si>
    <t>家具・装備品製造業</t>
  </si>
  <si>
    <t>生活関連サービス業，娯楽業</t>
  </si>
  <si>
    <t>パルプ・紙・紙加工品製造業</t>
  </si>
  <si>
    <t>教育，学習支援業</t>
  </si>
  <si>
    <t>印刷・同関連業</t>
  </si>
  <si>
    <t>医療，福祉</t>
  </si>
  <si>
    <t>化学工業</t>
  </si>
  <si>
    <t>複合サービス事業</t>
  </si>
  <si>
    <t>石油製品・石炭製品製造業</t>
  </si>
  <si>
    <t>サービス業（他に分類されないもの）</t>
  </si>
  <si>
    <t>プラスチック製品製造業（別掲を除く）</t>
  </si>
  <si>
    <t>分類不能の産業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</si>
  <si>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</si>
  <si>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</si>
  <si>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</si>
  <si>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</si>
  <si>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</si>
  <si>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</si>
  <si>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</si>
  <si>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</si>
  <si>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</si>
  <si>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</si>
  <si>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</si>
  <si>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</si>
  <si>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</si>
  <si>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</si>
  <si>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</si>
  <si>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</si>
  <si>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</si>
  <si>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</si>
  <si>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</si>
  <si>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</si>
  <si>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</si>
  <si>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</si>
  <si>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</si>
  <si>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</si>
  <si>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</si>
  <si>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</si>
  <si>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</si>
  <si>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</si>
  <si>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</si>
  <si>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</si>
  <si>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</si>
  <si>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</si>
  <si>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</si>
  <si>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</si>
  <si>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</si>
  <si>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</si>
  <si>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</si>
  <si>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</si>
  <si>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</si>
  <si>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</si>
  <si>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</si>
  <si>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</si>
  <si>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</si>
  <si>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</si>
  <si>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</si>
  <si>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</si>
  <si>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</si>
  <si>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</si>
  <si>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</si>
  <si>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</si>
  <si>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</si>
  <si>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</si>
  <si>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</si>
  <si>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</si>
  <si>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</si>
  <si>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</si>
  <si>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</si>
  <si>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</si>
  <si>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</si>
  <si>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</si>
  <si>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</si>
  <si>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</si>
  <si>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</si>
  <si>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</si>
  <si>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</si>
  <si>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</si>
  <si>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協同組合（他に分類されないもの）</t>
  </si>
  <si>
    <t>廃棄物処理業</t>
    <rPh sb="0" eb="3">
      <t>ハイキブツ</t>
    </rPh>
    <phoneticPr fontId="13"/>
  </si>
  <si>
    <t>自動車整備業</t>
    <rPh sb="0" eb="1">
      <t>ジ</t>
    </rPh>
    <phoneticPr fontId="13"/>
  </si>
  <si>
    <t>機械等修理業（別掲を除く）</t>
  </si>
  <si>
    <t>職業紹介・労働者派遣業</t>
  </si>
  <si>
    <t>その他の事業サービス業</t>
  </si>
  <si>
    <t>政治・経済・文化団体</t>
  </si>
  <si>
    <t>宗教</t>
  </si>
  <si>
    <t>その他のサービス業</t>
  </si>
  <si>
    <t>01</t>
  </si>
  <si>
    <t>04</t>
  </si>
  <si>
    <t>05</t>
  </si>
  <si>
    <t>06</t>
  </si>
  <si>
    <t>07</t>
  </si>
  <si>
    <t>08</t>
  </si>
  <si>
    <t>大分類</t>
    <rPh sb="0" eb="3">
      <t>ダイブンルイ</t>
    </rPh>
    <phoneticPr fontId="1"/>
  </si>
  <si>
    <t>中分類</t>
    <rPh sb="0" eb="3">
      <t>チュウブンルイ</t>
    </rPh>
    <phoneticPr fontId="1"/>
  </si>
  <si>
    <r>
      <t>物品賃貸業</t>
    </r>
    <r>
      <rPr>
        <vertAlign val="superscript"/>
        <sz val="11"/>
        <rFont val="ＭＳ 明朝"/>
        <family val="1"/>
        <charset val="128"/>
      </rPr>
      <t>※</t>
    </r>
    <phoneticPr fontId="13"/>
  </si>
  <si>
    <t>口座の種類</t>
    <rPh sb="0" eb="2">
      <t>コウザ</t>
    </rPh>
    <rPh sb="3" eb="5">
      <t>シュルイ</t>
    </rPh>
    <phoneticPr fontId="1"/>
  </si>
  <si>
    <t>(</t>
    <phoneticPr fontId="1"/>
  </si>
  <si>
    <t>その他</t>
  </si>
  <si>
    <t>)</t>
    <phoneticPr fontId="1"/>
  </si>
  <si>
    <t>(1)</t>
    <phoneticPr fontId="1"/>
  </si>
  <si>
    <t>事業場</t>
  </si>
  <si>
    <t>(2)</t>
    <phoneticPr fontId="1"/>
  </si>
  <si>
    <t>(3)</t>
    <phoneticPr fontId="1"/>
  </si>
  <si>
    <t>事業の詳細</t>
  </si>
  <si>
    <t>事業の内容</t>
  </si>
  <si>
    <t>実施予定時期</t>
  </si>
  <si>
    <t xml:space="preserve"> 】</t>
  </si>
  <si>
    <t xml:space="preserve">(4) </t>
    <phoneticPr fontId="1"/>
  </si>
  <si>
    <t>(3)に対する労働者の意見</t>
    <phoneticPr fontId="1"/>
  </si>
  <si>
    <t>【意見を聴いた労働者の職・氏名】</t>
  </si>
  <si>
    <t>【意　見】</t>
  </si>
  <si>
    <t>円</t>
    <rPh sb="0" eb="1">
      <t>エン</t>
    </rPh>
    <phoneticPr fontId="1"/>
  </si>
  <si>
    <t>から</t>
    <phoneticPr fontId="1"/>
  </si>
  <si>
    <t>月</t>
    <rPh sb="0" eb="1">
      <t>ガツ</t>
    </rPh>
    <phoneticPr fontId="1"/>
  </si>
  <si>
    <t>日</t>
    <rPh sb="0" eb="1">
      <t>ニチ</t>
    </rPh>
    <phoneticPr fontId="1"/>
  </si>
  <si>
    <t>まで</t>
    <phoneticPr fontId="1"/>
  </si>
  <si>
    <t>元号</t>
    <rPh sb="0" eb="2">
      <t>ゲンゴウ</t>
    </rPh>
    <phoneticPr fontId="1"/>
  </si>
  <si>
    <t>日</t>
    <rPh sb="0" eb="1">
      <t>ニチ</t>
    </rPh>
    <phoneticPr fontId="1"/>
  </si>
  <si>
    <t>様式第１号別添（続紙２）</t>
  </si>
  <si>
    <t>(5)</t>
    <phoneticPr fontId="1"/>
  </si>
  <si>
    <t>事業の目的（成果目標）</t>
  </si>
  <si>
    <t>【事業実施前】（１つ選択）</t>
  </si>
  <si>
    <t>【事業実施後】（１つ選択）</t>
  </si>
  <si>
    <t>上限額</t>
  </si>
  <si>
    <t>有の場合の実施予定内容</t>
  </si>
  <si>
    <t>賃金引上げ率</t>
  </si>
  <si>
    <t>賃金計算期間</t>
  </si>
  <si>
    <t>賃金支払日</t>
  </si>
  <si>
    <t>賃金引上げ年月日（予定）</t>
  </si>
  <si>
    <t>賃金引上げ人数（詳細は、様式第１号別添別紙２）</t>
  </si>
  <si>
    <t>加算額</t>
    <rPh sb="0" eb="3">
      <t>カサンガク</t>
    </rPh>
    <phoneticPr fontId="1"/>
  </si>
  <si>
    <t>有・無</t>
    <rPh sb="0" eb="1">
      <t>タモツ</t>
    </rPh>
    <rPh sb="2" eb="3">
      <t>ナシ</t>
    </rPh>
    <phoneticPr fontId="1"/>
  </si>
  <si>
    <t>無</t>
    <rPh sb="0" eb="1">
      <t>ナシ</t>
    </rPh>
    <phoneticPr fontId="1"/>
  </si>
  <si>
    <t>有</t>
    <rPh sb="0" eb="1">
      <t>タモツ</t>
    </rPh>
    <phoneticPr fontId="1"/>
  </si>
  <si>
    <t>３％引き上げ</t>
    <phoneticPr fontId="1"/>
  </si>
  <si>
    <t>５％引き上げ</t>
  </si>
  <si>
    <t>引き上げ率</t>
    <rPh sb="0" eb="1">
      <t>ヒ</t>
    </rPh>
    <rPh sb="2" eb="3">
      <t>ア</t>
    </rPh>
    <rPh sb="4" eb="5">
      <t>リツ</t>
    </rPh>
    <phoneticPr fontId="1"/>
  </si>
  <si>
    <t>人</t>
    <rPh sb="0" eb="1">
      <t>ニン</t>
    </rPh>
    <phoneticPr fontId="1"/>
  </si>
  <si>
    <t>(6)</t>
    <phoneticPr fontId="1"/>
  </si>
  <si>
    <t>(3)の所要額計に補助率を乗じた額（1,000円未満切捨）</t>
    <phoneticPr fontId="1"/>
  </si>
  <si>
    <t>（内訳）</t>
  </si>
  <si>
    <t>(7)</t>
    <phoneticPr fontId="1"/>
  </si>
  <si>
    <t>(5)の上限額と加算額の合計</t>
  </si>
  <si>
    <t>(8)</t>
    <phoneticPr fontId="1"/>
  </si>
  <si>
    <t>（注）要件の詳細は交付要綱等によること。</t>
    <phoneticPr fontId="1"/>
  </si>
  <si>
    <t>×</t>
    <phoneticPr fontId="1"/>
  </si>
  <si>
    <t>（下記に該当しな</t>
    <phoneticPr fontId="1"/>
  </si>
  <si>
    <t>＝</t>
    <phoneticPr fontId="1"/>
  </si>
  <si>
    <t>（企業全体で常時</t>
    <phoneticPr fontId="1"/>
  </si>
  <si>
    <t>使用する労働者の数が30</t>
    <phoneticPr fontId="1"/>
  </si>
  <si>
    <t>計が30万円を超える場合）</t>
    <phoneticPr fontId="1"/>
  </si>
  <si>
    <t>様式第１号別添別紙</t>
    <phoneticPr fontId="1"/>
  </si>
  <si>
    <t>記入例</t>
    <rPh sb="0" eb="2">
      <t>キニュウ</t>
    </rPh>
    <rPh sb="2" eb="3">
      <t>レイ</t>
    </rPh>
    <phoneticPr fontId="1"/>
  </si>
  <si>
    <t>期間</t>
    <rPh sb="0" eb="2">
      <t>キカン</t>
    </rPh>
    <phoneticPr fontId="1"/>
  </si>
  <si>
    <t>限度時間</t>
    <phoneticPr fontId="1"/>
  </si>
  <si>
    <t>時間</t>
    <rPh sb="0" eb="2">
      <t>ジカン</t>
    </rPh>
    <phoneticPr fontId="1"/>
  </si>
  <si>
    <t>分</t>
    <rPh sb="0" eb="1">
      <t>フン</t>
    </rPh>
    <phoneticPr fontId="1"/>
  </si>
  <si>
    <t>720時間</t>
    <rPh sb="3" eb="5">
      <t>ジカン</t>
    </rPh>
    <phoneticPr fontId="1"/>
  </si>
  <si>
    <t>80時間</t>
    <rPh sb="2" eb="4">
      <t>ジカン</t>
    </rPh>
    <phoneticPr fontId="1"/>
  </si>
  <si>
    <t>45時間</t>
    <rPh sb="2" eb="4">
      <t>ジカン</t>
    </rPh>
    <phoneticPr fontId="1"/>
  </si>
  <si>
    <t>360時間</t>
    <rPh sb="3" eb="5">
      <t>ジカン</t>
    </rPh>
    <phoneticPr fontId="1"/>
  </si>
  <si>
    <t>賃 金 引 上 げ 対 象 労 働 者 一 覧</t>
    <phoneticPr fontId="1"/>
  </si>
  <si>
    <t>番号</t>
    <rPh sb="0" eb="2">
      <t>バンゴウ</t>
    </rPh>
    <phoneticPr fontId="1"/>
  </si>
  <si>
    <t>例</t>
    <rPh sb="0" eb="1">
      <t>レイ</t>
    </rPh>
    <phoneticPr fontId="1"/>
  </si>
  <si>
    <t>様式第10号</t>
  </si>
  <si>
    <t>働き方改革推進支援助成金支給申請書</t>
    <phoneticPr fontId="1"/>
  </si>
  <si>
    <t>円</t>
    <rPh sb="0" eb="1">
      <t>エン</t>
    </rPh>
    <phoneticPr fontId="1"/>
  </si>
  <si>
    <t>事業主又は社会保険労務士
（提出代行者・事務代理者
の表示）</t>
    <phoneticPr fontId="1"/>
  </si>
  <si>
    <t>２　その他</t>
    <phoneticPr fontId="1"/>
  </si>
  <si>
    <t>（９）</t>
    <phoneticPr fontId="1"/>
  </si>
  <si>
    <t>（10）</t>
    <phoneticPr fontId="1"/>
  </si>
  <si>
    <t>令和</t>
    <rPh sb="0" eb="2">
      <t>レイワ</t>
    </rPh>
    <phoneticPr fontId="1"/>
  </si>
  <si>
    <t>様式第11号</t>
  </si>
  <si>
    <t>働き方改革推進支援助成金事業の実施の結果について、下記のとおり報告します。</t>
  </si>
  <si>
    <t>（１）</t>
    <phoneticPr fontId="1"/>
  </si>
  <si>
    <t>労働時間等設定改善委員会の設置等労使の話し合いの機会の整備</t>
    <phoneticPr fontId="1"/>
  </si>
  <si>
    <t>労使の話し合いの
機会の整備</t>
    <phoneticPr fontId="1"/>
  </si>
  <si>
    <t>話し合った内容</t>
  </si>
  <si>
    <t>労働時間等設定改善委
員会などの設置の有無</t>
    <phoneticPr fontId="1"/>
  </si>
  <si>
    <t>名称</t>
    <rPh sb="0" eb="2">
      <t>メイショウ</t>
    </rPh>
    <phoneticPr fontId="1"/>
  </si>
  <si>
    <t>話し合いの機会の頻度</t>
    <rPh sb="0" eb="1">
      <t>ハナ</t>
    </rPh>
    <rPh sb="2" eb="3">
      <t>ア</t>
    </rPh>
    <rPh sb="5" eb="7">
      <t>キカイ</t>
    </rPh>
    <rPh sb="8" eb="10">
      <t>ヒンド</t>
    </rPh>
    <phoneticPr fontId="1"/>
  </si>
  <si>
    <t>年</t>
    <rPh sb="0" eb="1">
      <t>ネン</t>
    </rPh>
    <phoneticPr fontId="1"/>
  </si>
  <si>
    <t>回</t>
    <rPh sb="0" eb="1">
      <t>カイ</t>
    </rPh>
    <phoneticPr fontId="1"/>
  </si>
  <si>
    <t>（２）</t>
    <phoneticPr fontId="1"/>
  </si>
  <si>
    <t>労働時間等に関する個々の苦情、意見及び要望を受け付けるための担当者の選任</t>
    <phoneticPr fontId="1"/>
  </si>
  <si>
    <t>担当者の役職・氏名</t>
    <phoneticPr fontId="1"/>
  </si>
  <si>
    <t>労働者に対する周知方法</t>
    <phoneticPr fontId="1"/>
  </si>
  <si>
    <t>窓口の設置等受け付けやすい体制
の整備について、具体的な措置内容</t>
    <phoneticPr fontId="1"/>
  </si>
  <si>
    <t>（３）</t>
    <phoneticPr fontId="1"/>
  </si>
  <si>
    <t>労働者に対する事業実施計画の周知</t>
    <phoneticPr fontId="1"/>
  </si>
  <si>
    <t>労働者に対する事業実施計画の周知について、具体的な措置内容</t>
    <phoneticPr fontId="1"/>
  </si>
  <si>
    <t>記</t>
    <rPh sb="0" eb="1">
      <t>キ</t>
    </rPh>
    <phoneticPr fontId="1"/>
  </si>
  <si>
    <t>(3)改善事業の詳細（実施した事業内容、実施時期、費用の内訳）</t>
  </si>
  <si>
    <t>実施した事業内容、
実施時期</t>
    <phoneticPr fontId="1"/>
  </si>
  <si>
    <t>交付決定時の金額
（内訳含む)</t>
    <phoneticPr fontId="1"/>
  </si>
  <si>
    <t>支給申請時の金額
（内訳含む）</t>
    <phoneticPr fontId="1"/>
  </si>
  <si>
    <t>金額が異なる場合は
その理由</t>
    <phoneticPr fontId="1"/>
  </si>
  <si>
    <t>円</t>
    <rPh sb="0" eb="1">
      <t>エン</t>
    </rPh>
    <phoneticPr fontId="1"/>
  </si>
  <si>
    <t>様式第11号（続紙２）</t>
    <phoneticPr fontId="1"/>
  </si>
  <si>
    <t>(4)</t>
    <phoneticPr fontId="1"/>
  </si>
  <si>
    <t>賃金引上げ年月日</t>
    <phoneticPr fontId="1"/>
  </si>
  <si>
    <t>(5)</t>
    <phoneticPr fontId="1"/>
  </si>
  <si>
    <t>(7)</t>
    <phoneticPr fontId="1"/>
  </si>
  <si>
    <t>様式第11号（続紙３）</t>
  </si>
  <si>
    <t>△△△△</t>
    <phoneticPr fontId="1"/>
  </si>
  <si>
    <t>生年月日</t>
    <phoneticPr fontId="1"/>
  </si>
  <si>
    <t>採用年月日</t>
    <phoneticPr fontId="1"/>
  </si>
  <si>
    <t>時給2,000円</t>
    <phoneticPr fontId="1"/>
  </si>
  <si>
    <t>時給3,000円</t>
    <phoneticPr fontId="1"/>
  </si>
  <si>
    <t>労働　太郎</t>
    <phoneticPr fontId="1"/>
  </si>
  <si>
    <t>時間給又は
時間換算額</t>
    <phoneticPr fontId="1"/>
  </si>
  <si>
    <t>引き上げ
（予定）額</t>
    <phoneticPr fontId="1"/>
  </si>
  <si>
    <t>賃金引上げ率</t>
    <phoneticPr fontId="1"/>
  </si>
  <si>
    <t>賃金引上げ前の額</t>
    <phoneticPr fontId="1"/>
  </si>
  <si>
    <t>賃金引上げ年月日</t>
    <phoneticPr fontId="1"/>
  </si>
  <si>
    <t>引上げ後の賃金額</t>
    <phoneticPr fontId="1"/>
  </si>
  <si>
    <t xml:space="preserve">【 </t>
  </si>
  <si>
    <t>所要額の内訳</t>
    <phoneticPr fontId="1"/>
  </si>
  <si>
    <t>円</t>
    <rPh sb="0" eb="1">
      <t>エン</t>
    </rPh>
    <phoneticPr fontId="1"/>
  </si>
  <si>
    <t>無</t>
    <rPh sb="0" eb="1">
      <t>ナシ</t>
    </rPh>
    <phoneticPr fontId="1"/>
  </si>
  <si>
    <t>有</t>
    <rPh sb="0" eb="1">
      <t>アリ</t>
    </rPh>
    <phoneticPr fontId="1"/>
  </si>
  <si>
    <t>→</t>
    <phoneticPr fontId="1"/>
  </si>
  <si>
    <t>補助金の名称</t>
    <rPh sb="0" eb="3">
      <t>ホジョキン</t>
    </rPh>
    <rPh sb="4" eb="6">
      <t>メイショウ</t>
    </rPh>
    <phoneticPr fontId="1"/>
  </si>
  <si>
    <t>[　</t>
    <phoneticPr fontId="1"/>
  </si>
  <si>
    <t>]</t>
    <phoneticPr fontId="1"/>
  </si>
  <si>
    <t>【</t>
    <phoneticPr fontId="1"/>
  </si>
  <si>
    <t>】</t>
    <phoneticPr fontId="1"/>
  </si>
  <si>
    <t>】</t>
    <phoneticPr fontId="1"/>
  </si>
  <si>
    <t>円</t>
  </si>
  <si>
    <t>円</t>
    <phoneticPr fontId="1"/>
  </si>
  <si>
    <t>円</t>
    <rPh sb="0" eb="1">
      <t>エン</t>
    </rPh>
    <phoneticPr fontId="1"/>
  </si>
  <si>
    <t>加算額</t>
    <rPh sb="0" eb="3">
      <t>カサンガク</t>
    </rPh>
    <phoneticPr fontId="1"/>
  </si>
  <si>
    <t>引上げ人数</t>
    <rPh sb="0" eb="2">
      <t>ヒキア</t>
    </rPh>
    <rPh sb="3" eb="5">
      <t>ニンズウ</t>
    </rPh>
    <phoneticPr fontId="1"/>
  </si>
  <si>
    <t>時間単位年休の導入</t>
    <phoneticPr fontId="1"/>
  </si>
  <si>
    <t>所在地</t>
    <rPh sb="0" eb="3">
      <t>ショザイチ</t>
    </rPh>
    <phoneticPr fontId="1"/>
  </si>
  <si>
    <t>〒</t>
    <phoneticPr fontId="1"/>
  </si>
  <si>
    <t>○○○○○▽－▽</t>
    <phoneticPr fontId="1"/>
  </si>
  <si>
    <t>×××－××××</t>
    <phoneticPr fontId="1"/>
  </si>
  <si>
    <t>働き方改革推進支援助成金事業実施結果報告書</t>
    <phoneticPr fontId="1"/>
  </si>
  <si>
    <t>様式第11号（続紙１）</t>
    <phoneticPr fontId="1"/>
  </si>
  <si>
    <t>労働基準法第39条第７項に基づく時季指定の対象となる労働者の範囲及び時季指定の方法等について、就業規則に記載があるか（労働者10人未満の労働者を使用する事業場は年次有給休暇管理簿を作成していること）。</t>
    <phoneticPr fontId="1"/>
  </si>
  <si>
    <t>交付申請日の前日から起算して１年前の日までの間に賃金不払等の労働関係法令違反を行っていないか。</t>
    <phoneticPr fontId="1"/>
  </si>
  <si>
    <t>　職場の意識を改善するため、労使からの労働時間に関する個別の苦情、意見及び要望を受け付ける担当者として、</t>
    <phoneticPr fontId="1"/>
  </si>
  <si>
    <t>　労働者に対して、働き方改革推進支援助成金事業実施計画（様式第１号別添、続紙１、続紙２、別添別紙１）の周知を図るため、</t>
    <phoneticPr fontId="1"/>
  </si>
  <si>
    <t>※３　</t>
    <phoneticPr fontId="1"/>
  </si>
  <si>
    <t>労働設定等設定改善委員会や衛生委員会などの名称を問わず、既存の会議において議題を追加することでも可能。メンバーには仕様書と労働者の双方を含めること。支給申請時には、証拠書類として、最低限、参加者名簿、議事録、話し合いを行った際の写真を添付すること。</t>
    <phoneticPr fontId="1"/>
  </si>
  <si>
    <t>※４　</t>
    <phoneticPr fontId="1"/>
  </si>
  <si>
    <t>交付申請日の前日から起算して１年前の日から支給申請日の前日までの間に賃金不払等の労働関係法令違反を行っていないか。</t>
    <phoneticPr fontId="1"/>
  </si>
  <si>
    <t>円</t>
    <rPh sb="0" eb="1">
      <t>エン</t>
    </rPh>
    <phoneticPr fontId="1"/>
  </si>
  <si>
    <t>時給</t>
    <rPh sb="0" eb="2">
      <t>ジキュウ</t>
    </rPh>
    <phoneticPr fontId="1"/>
  </si>
  <si>
    <t>番号</t>
    <rPh sb="0" eb="2">
      <t>バンゴウ</t>
    </rPh>
    <phoneticPr fontId="1"/>
  </si>
  <si>
    <t>↓交付申請書のvlookup用</t>
    <rPh sb="1" eb="3">
      <t>コウフ</t>
    </rPh>
    <rPh sb="3" eb="6">
      <t>シンセイショ</t>
    </rPh>
    <rPh sb="14" eb="15">
      <t>ヨウ</t>
    </rPh>
    <phoneticPr fontId="1"/>
  </si>
  <si>
    <t>.</t>
    <phoneticPr fontId="1"/>
  </si>
  <si>
    <t>02</t>
    <phoneticPr fontId="1"/>
  </si>
  <si>
    <t>03</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</si>
  <si>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</si>
  <si>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</si>
  <si>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</si>
  <si>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</si>
  <si>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</si>
  <si>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</si>
  <si>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</si>
  <si>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</si>
  <si>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</si>
  <si>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</si>
  <si>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</si>
  <si>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</si>
  <si>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</si>
  <si>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</si>
  <si>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</si>
  <si>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</si>
  <si>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</si>
  <si>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</si>
  <si>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</si>
  <si>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</si>
  <si>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</si>
  <si>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</si>
  <si>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</si>
  <si>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</si>
  <si>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</si>
  <si>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</si>
  <si>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</si>
  <si>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</si>
  <si>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</si>
  <si>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</si>
  <si>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</si>
  <si>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</si>
  <si>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</si>
  <si>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</si>
  <si>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</si>
  <si>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</si>
  <si>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</si>
  <si>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</si>
  <si>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</si>
  <si>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</si>
  <si>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</si>
  <si>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</si>
  <si>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</si>
  <si>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</si>
  <si>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</si>
  <si>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</si>
  <si>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</si>
  <si>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</si>
  <si>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</si>
  <si>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58</t>
    <phoneticPr fontId="1"/>
  </si>
  <si>
    <t>59</t>
    <phoneticPr fontId="1"/>
  </si>
  <si>
    <t>60</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</si>
  <si>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</si>
  <si>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</si>
  <si>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</si>
  <si>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</si>
  <si>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</si>
  <si>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</si>
  <si>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</si>
  <si>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</si>
  <si>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</si>
  <si>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</si>
  <si>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</si>
  <si>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</si>
  <si>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</si>
  <si>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</si>
  <si>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</si>
  <si>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</si>
  <si>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</si>
  <si>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</si>
  <si>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</si>
  <si>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80</t>
    <phoneticPr fontId="1"/>
  </si>
  <si>
    <t>81</t>
    <phoneticPr fontId="1"/>
  </si>
  <si>
    <t>82</t>
    <phoneticPr fontId="1"/>
  </si>
  <si>
    <t>83</t>
    <phoneticPr fontId="1"/>
  </si>
  <si>
    <t>84</t>
    <phoneticPr fontId="1"/>
  </si>
  <si>
    <t>85</t>
    <phoneticPr fontId="1"/>
  </si>
  <si>
    <t>87</t>
    <phoneticPr fontId="1"/>
  </si>
  <si>
    <t>88</t>
    <phoneticPr fontId="1"/>
  </si>
  <si>
    <t>89</t>
    <phoneticPr fontId="1"/>
  </si>
  <si>
    <t>90</t>
    <phoneticPr fontId="1"/>
  </si>
  <si>
    <t>91</t>
    <phoneticPr fontId="1"/>
  </si>
  <si>
    <t>92</t>
    <phoneticPr fontId="1"/>
  </si>
  <si>
    <t>93</t>
    <phoneticPr fontId="1"/>
  </si>
  <si>
    <t>94</t>
    <phoneticPr fontId="1"/>
  </si>
  <si>
    <t>95</t>
    <phoneticPr fontId="1"/>
  </si>
  <si>
    <t>99</t>
    <phoneticPr fontId="1"/>
  </si>
  <si>
    <t>はい</t>
    <phoneticPr fontId="1"/>
  </si>
  <si>
    <t>いいえ</t>
    <phoneticPr fontId="1"/>
  </si>
  <si>
    <t>※２</t>
    <phoneticPr fontId="1"/>
  </si>
  <si>
    <t>※１</t>
    <phoneticPr fontId="1"/>
  </si>
  <si>
    <t>様式第１号別添別紙２</t>
    <phoneticPr fontId="1"/>
  </si>
  <si>
    <t>月</t>
    <phoneticPr fontId="1"/>
  </si>
  <si>
    <t>年</t>
    <rPh sb="0" eb="1">
      <t>ネン</t>
    </rPh>
    <phoneticPr fontId="1"/>
  </si>
  <si>
    <t>様式第１号別添</t>
    <phoneticPr fontId="1"/>
  </si>
  <si>
    <t>※申請者が代理人の場合、上欄に代理人の氏名等を、下欄に働き方改革推進支援助成金の支給に係る事業主の住所、名称及び氏名を、申請者が社会保険労務士法施行規則第16条第２項に規定する提出代行者又は同則第16条の３に規定する事務代理者の場合、上欄に事業主の氏名等を、下欄に申請者の氏名等を記載してください。</t>
    <rPh sb="140" eb="142">
      <t>キサイ</t>
    </rPh>
    <phoneticPr fontId="1"/>
  </si>
  <si>
    <t>（３）</t>
  </si>
  <si>
    <t>法人番号（個人事業主等の場合を除く）</t>
    <phoneticPr fontId="1"/>
  </si>
  <si>
    <t>⑥～⑧に該当しない労働能率の増進に資する設備・機器等の導入・更新</t>
    <phoneticPr fontId="1"/>
  </si>
  <si>
    <t>（２）事業の目的（①から③は１つ以上選択）</t>
    <phoneticPr fontId="1"/>
  </si>
  <si>
    <t>特別休暇の導入</t>
    <phoneticPr fontId="1"/>
  </si>
  <si>
    <t>時間単位年休の導入</t>
    <phoneticPr fontId="1"/>
  </si>
  <si>
    <t>賃金引上げ（３％以上）</t>
    <phoneticPr fontId="1"/>
  </si>
  <si>
    <t>賃金引上げ（５％以上）</t>
    <phoneticPr fontId="1"/>
  </si>
  <si>
    <t>交付要綱附則の適用日から交付申請日までの間に指定対象事業場の労働者の時間当たりの賃金額を引き下げていないか。
※成果目標において賃金引上げを選択した場合に限る。</t>
    <phoneticPr fontId="1"/>
  </si>
  <si>
    <t>交付申請日の前日から起算して３か月の日から交付申請日までの間に指定対象事業場において解雇等を行っていないか。
※成果目標において賃金引上げを選択した場合に限る。</t>
    <phoneticPr fontId="1"/>
  </si>
  <si>
    <t>　労働時間や年次有給休暇などに関する事項について、労使で話し合う機会を設け、会議を開催し議事録を作成する。</t>
    <phoneticPr fontId="1"/>
  </si>
  <si>
    <t>既に実施している場合には、「実施中」と記入すること。</t>
    <phoneticPr fontId="1"/>
  </si>
  <si>
    <t>支給申請時には証拠書類として、最低限、周知文書及び周知状況が分かる書類（事業場に提示した場合は、掲示した状況の写真等）を添付すること。（口頭による周知は、実施したことを客観的に確認することができないため不可とする。）</t>
    <phoneticPr fontId="1"/>
  </si>
  <si>
    <t>全ての指定対象事業場で実施すること。</t>
    <phoneticPr fontId="1"/>
  </si>
  <si>
    <t>※５</t>
    <phoneticPr fontId="1"/>
  </si>
  <si>
    <t>を実施する。</t>
    <rPh sb="1" eb="3">
      <t>ジッシ</t>
    </rPh>
    <phoneticPr fontId="1"/>
  </si>
  <si>
    <t>指定対象事業場数（詳細は別紙に記載）</t>
    <phoneticPr fontId="1"/>
  </si>
  <si>
    <t>事業実施予定期間</t>
    <phoneticPr fontId="1"/>
  </si>
  <si>
    <t>交付決定の日</t>
    <phoneticPr fontId="1"/>
  </si>
  <si>
    <t>ア 働き方改革推進支援助成金交付申請書２（１）①～⑤の事業</t>
    <phoneticPr fontId="1"/>
  </si>
  <si>
    <t>アの所要額計</t>
    <phoneticPr fontId="1"/>
  </si>
  <si>
    <r>
      <t>イ　</t>
    </r>
    <r>
      <rPr>
        <sz val="10.5"/>
        <color theme="1"/>
        <rFont val="ＭＳ 明朝"/>
        <family val="1"/>
        <charset val="128"/>
      </rPr>
      <t>働き方改革推進支援助成金交付</t>
    </r>
    <r>
      <rPr>
        <sz val="10"/>
        <color theme="1"/>
        <rFont val="ＭＳ 明朝"/>
        <family val="1"/>
        <charset val="128"/>
      </rPr>
      <t>申請書２（１）⑥～⑨の事業</t>
    </r>
    <phoneticPr fontId="1"/>
  </si>
  <si>
    <t>イの所要額計</t>
    <phoneticPr fontId="1"/>
  </si>
  <si>
    <t>ア　時間外労働の上限設定</t>
    <phoneticPr fontId="1"/>
  </si>
  <si>
    <t>※別紙の指定対象事業場に設定する成果目標のうち、上限額が最も高いもの。</t>
    <phoneticPr fontId="1"/>
  </si>
  <si>
    <t>①</t>
    <phoneticPr fontId="1"/>
  </si>
  <si>
    <t>②</t>
    <phoneticPr fontId="1"/>
  </si>
  <si>
    <t>　現に有効な36協定において、時間外労働と休日労働の合計時間数を月80時間を超えて設定している事業場</t>
    <phoneticPr fontId="1"/>
  </si>
  <si>
    <t>　現に有効な36協定において、時間外労働と休日労働の合計時間数を月60時間を超えて設定している事業場</t>
    <phoneticPr fontId="1"/>
  </si>
  <si>
    <t>　時間外労働と休日労働の合計時間数を月60時間以下に設定</t>
    <phoneticPr fontId="1"/>
  </si>
  <si>
    <t>　時間外労働と休日労働の合計時間数を月60時間を超え月80時間以下に設定</t>
    <phoneticPr fontId="1"/>
  </si>
  <si>
    <t>イ　新たに導入する特別休暇</t>
    <phoneticPr fontId="1"/>
  </si>
  <si>
    <t>　病気休暇</t>
    <phoneticPr fontId="1"/>
  </si>
  <si>
    <t>　教育訓練休暇</t>
    <phoneticPr fontId="1"/>
  </si>
  <si>
    <t>　ボランティア休暇</t>
    <phoneticPr fontId="1"/>
  </si>
  <si>
    <t>　その他特に配慮を必要とする労働者のための休暇</t>
    <phoneticPr fontId="1"/>
  </si>
  <si>
    <t>④</t>
    <phoneticPr fontId="1"/>
  </si>
  <si>
    <t>③</t>
    <phoneticPr fontId="1"/>
  </si>
  <si>
    <t>エ　対象労働者の賃金引上げ</t>
    <phoneticPr fontId="1"/>
  </si>
  <si>
    <t>⑤</t>
    <phoneticPr fontId="1"/>
  </si>
  <si>
    <t>(3)アの所要額計</t>
    <phoneticPr fontId="1"/>
  </si>
  <si>
    <t>(3)イの所要額計</t>
    <phoneticPr fontId="1"/>
  </si>
  <si>
    <t>い場合）</t>
    <rPh sb="1" eb="3">
      <t>バアイ</t>
    </rPh>
    <phoneticPr fontId="1"/>
  </si>
  <si>
    <t>名以下かつ、(3)イの所要額</t>
    <phoneticPr fontId="1"/>
  </si>
  <si>
    <t>指定対象事業場一覧</t>
    <phoneticPr fontId="1"/>
  </si>
  <si>
    <t>事業場名</t>
    <rPh sb="0" eb="2">
      <t>ジギョウ</t>
    </rPh>
    <phoneticPr fontId="1"/>
  </si>
  <si>
    <t>申請時点における
36協定の設定時間数
（※１、２）</t>
    <phoneticPr fontId="1"/>
  </si>
  <si>
    <t>目標とする
36協定の設定時間数
（※１、２）</t>
    <phoneticPr fontId="1"/>
  </si>
  <si>
    <t>交付要綱第３条第３項（１）の成果目標を設定する場合のみ記載すること。</t>
    <phoneticPr fontId="1"/>
  </si>
  <si>
    <t>※１</t>
    <phoneticPr fontId="1"/>
  </si>
  <si>
    <t>※２</t>
    <phoneticPr fontId="1"/>
  </si>
  <si>
    <t>36協定の１か月当たりの限度時間及び１年間当たりの限度時間のうち、最も長い限度時間数を、事業場ごとに記載すること。</t>
    <phoneticPr fontId="1"/>
  </si>
  <si>
    <t>労働者氏名</t>
    <phoneticPr fontId="1"/>
  </si>
  <si>
    <t>※１　交付要綱第３条第６項に規定する成果目標に取り組む場合のみ作成すること。</t>
    <phoneticPr fontId="1"/>
  </si>
  <si>
    <t>※２　対象労働者全員の賃金状況を記載すること。</t>
    <phoneticPr fontId="1"/>
  </si>
  <si>
    <t>※申請者が代理人の場合、上欄に代理人の氏名等を、下欄に働き方改革推進支援助成金の支給に係る事業主の住所、名称及び氏名を、申請者が社会保険労務士法施行規則第16条第２項に規定する提出代行者又は同則第16条の３に規定する事務代理者の場合、上欄に事業主の氏名等を、下欄に申請者の氏名等を記載してください。</t>
    <phoneticPr fontId="1"/>
  </si>
  <si>
    <t>１　助成金申請額（詳細は、働き方改革推進支援助成金事業実施結果報告書参照）</t>
    <phoneticPr fontId="1"/>
  </si>
  <si>
    <t xml:space="preserve">交付要綱附則の適用日から支給申請日までの間に指定対象事業場の労働者の時間当たりの賃金額を引き下げていないか。
※成果目標において賃金引上げを選択した場合に限る。
</t>
    <phoneticPr fontId="1"/>
  </si>
  <si>
    <t>交付申請日の前日から起算して３か月の日から支給申請日までの間に指定対象事業場において解雇等を行っていないか。
※成果目標において賃金引上げを選択した場合に限る。</t>
    <phoneticPr fontId="1"/>
  </si>
  <si>
    <t>(1)指定対象事業場数（詳細は別紙に記載）</t>
    <phoneticPr fontId="1"/>
  </si>
  <si>
    <t>(2)事業実施予定期間</t>
    <phoneticPr fontId="1"/>
  </si>
  <si>
    <t>ア　働き方改革推進支援助成金交付申請書２（１）①～⑤の事業</t>
    <phoneticPr fontId="1"/>
  </si>
  <si>
    <t>アの費用額計</t>
    <phoneticPr fontId="1"/>
  </si>
  <si>
    <r>
      <t>イ　</t>
    </r>
    <r>
      <rPr>
        <sz val="10.5"/>
        <color theme="1"/>
        <rFont val="ＭＳ 明朝"/>
        <family val="1"/>
        <charset val="128"/>
      </rPr>
      <t>働き方改革推進支援助成金交付申請書</t>
    </r>
    <r>
      <rPr>
        <sz val="10"/>
        <color theme="1"/>
        <rFont val="ＭＳ 明朝"/>
        <family val="1"/>
        <charset val="128"/>
      </rPr>
      <t>２（１）⑥～⑨の事業</t>
    </r>
    <phoneticPr fontId="1"/>
  </si>
  <si>
    <t>イの費用額計</t>
    <phoneticPr fontId="1"/>
  </si>
  <si>
    <t>ウ　</t>
    <phoneticPr fontId="1"/>
  </si>
  <si>
    <t>３%引き上げ</t>
    <rPh sb="2" eb="3">
      <t>ヒ</t>
    </rPh>
    <rPh sb="4" eb="5">
      <t>ア</t>
    </rPh>
    <phoneticPr fontId="1"/>
  </si>
  <si>
    <t>５％引き上げ</t>
    <rPh sb="2" eb="3">
      <t>ヒ</t>
    </rPh>
    <rPh sb="4" eb="5">
      <t>ア</t>
    </rPh>
    <phoneticPr fontId="1"/>
  </si>
  <si>
    <t>賃金引上げ人数（詳細は様式第１号別添別紙２）</t>
    <phoneticPr fontId="1"/>
  </si>
  <si>
    <r>
      <t>３　成果目標の達成状況</t>
    </r>
    <r>
      <rPr>
        <sz val="9"/>
        <color theme="1"/>
        <rFont val="ＭＳ 明朝"/>
        <family val="1"/>
        <charset val="128"/>
      </rPr>
      <t>（（注）変更後の労使協定等を添付すること）</t>
    </r>
  </si>
  <si>
    <t>事業実施後の
36協定の設定時間数
（※１、２）</t>
    <phoneticPr fontId="1"/>
  </si>
  <si>
    <r>
      <t>４　賃金引上げ額の達成状況</t>
    </r>
    <r>
      <rPr>
        <sz val="9"/>
        <color theme="1"/>
        <rFont val="ＭＳ 明朝"/>
        <family val="1"/>
        <charset val="128"/>
      </rPr>
      <t>（（注）変更後の就業規則の写し、賃金台帳の写し等を添付すること）</t>
    </r>
  </si>
  <si>
    <t>３　国庫補助所要額について</t>
    <phoneticPr fontId="1"/>
  </si>
  <si>
    <t>様式第１号（続紙）</t>
  </si>
  <si>
    <t>１　実施体制の整備のための措置</t>
    <phoneticPr fontId="1"/>
  </si>
  <si>
    <t>実施予定時期（※１）</t>
    <phoneticPr fontId="1"/>
  </si>
  <si>
    <t>労働者に対する事業実施計画の周知（※４）</t>
    <phoneticPr fontId="1"/>
  </si>
  <si>
    <t>２　支給対象の事業</t>
    <phoneticPr fontId="1"/>
  </si>
  <si>
    <t>※　</t>
    <phoneticPr fontId="1"/>
  </si>
  <si>
    <t>改善事業の実施に向けて、現状の作業方法(問題点)、事業実施による生産性向上、労働者の労働能率の増進、業務改善の効果について、具体的に記入すること。</t>
    <phoneticPr fontId="1"/>
  </si>
  <si>
    <t>１月</t>
    <rPh sb="1" eb="2">
      <t>ガツ</t>
    </rPh>
    <phoneticPr fontId="1"/>
  </si>
  <si>
    <t>１年</t>
    <rPh sb="1" eb="2">
      <t>ネン</t>
    </rPh>
    <phoneticPr fontId="1"/>
  </si>
  <si>
    <t>１</t>
    <phoneticPr fontId="1"/>
  </si>
  <si>
    <t>２</t>
  </si>
  <si>
    <t>３</t>
  </si>
  <si>
    <t>４</t>
  </si>
  <si>
    <t>５</t>
  </si>
  <si>
    <t>６</t>
  </si>
  <si>
    <t>７</t>
  </si>
  <si>
    <t>８</t>
  </si>
  <si>
    <t>９</t>
  </si>
  <si>
    <t>11</t>
  </si>
  <si>
    <t>12</t>
  </si>
  <si>
    <t>13</t>
  </si>
  <si>
    <t>14</t>
  </si>
  <si>
    <t>15</t>
  </si>
  <si>
    <t>16</t>
  </si>
  <si>
    <t>17</t>
  </si>
  <si>
    <t>18</t>
  </si>
  <si>
    <t>19</t>
  </si>
  <si>
    <t>20</t>
  </si>
  <si>
    <t>21</t>
  </si>
  <si>
    <t>22</t>
  </si>
  <si>
    <t>23</t>
  </si>
  <si>
    <t>24</t>
  </si>
  <si>
    <t>25</t>
  </si>
  <si>
    <t>26</t>
  </si>
  <si>
    <t>27</t>
  </si>
  <si>
    <t>28</t>
  </si>
  <si>
    <t>29</t>
  </si>
  <si>
    <t>30</t>
  </si>
  <si>
    <r>
      <t>２　支給対象の事業</t>
    </r>
    <r>
      <rPr>
        <sz val="9"/>
        <color theme="1"/>
        <rFont val="ＭＳ 明朝"/>
        <family val="1"/>
        <charset val="128"/>
      </rPr>
      <t>（（注）納品書、銀行振込受領書、領収書、導入物の写真等を添付すること）</t>
    </r>
    <phoneticPr fontId="1"/>
  </si>
  <si>
    <r>
      <rPr>
        <sz val="10.5"/>
        <color theme="1"/>
        <rFont val="ＭＳ 明朝"/>
        <family val="1"/>
        <charset val="128"/>
      </rPr>
      <t>１　実施体制の整備のための措置</t>
    </r>
    <r>
      <rPr>
        <sz val="9"/>
        <color theme="1"/>
        <rFont val="ＭＳ 明朝"/>
        <family val="1"/>
        <charset val="128"/>
      </rPr>
      <t>（（注）実施状況がわかる資料を添付すること）</t>
    </r>
    <phoneticPr fontId="1"/>
  </si>
  <si>
    <r>
      <t>３　成果目標の達成状況</t>
    </r>
    <r>
      <rPr>
        <sz val="9"/>
        <color theme="1"/>
        <rFont val="ＭＳ 明朝"/>
        <family val="1"/>
        <charset val="128"/>
      </rPr>
      <t>（（注）変更後の労使協定等を添付すること）</t>
    </r>
    <phoneticPr fontId="1"/>
  </si>
  <si>
    <t>労働保険料を滞納していないか。</t>
    <phoneticPr fontId="1"/>
  </si>
  <si>
    <t>過去３年間に助成金の不正受給を行っていないか。</t>
    <phoneticPr fontId="1"/>
  </si>
  <si>
    <t>暴力団関係事業主に該当しないか。</t>
    <phoneticPr fontId="1"/>
  </si>
  <si>
    <t>倒産していないか。</t>
    <phoneticPr fontId="1"/>
  </si>
  <si>
    <t>不正受給を理由に交付決定を取り消された場合、労働局が事業主名等を公表することに同意するか。</t>
    <phoneticPr fontId="1"/>
  </si>
  <si>
    <t>労働時間の短縮や年次有給休暇の取得促進等に向けて話合いを行うこと。</t>
    <phoneticPr fontId="1"/>
  </si>
  <si>
    <t>暴力団関係事業場に該当しないか。</t>
    <phoneticPr fontId="1"/>
  </si>
  <si>
    <t>国や地方公共団体からの他の補助金の申請、受給の有無について（本年度の状況）。</t>
    <phoneticPr fontId="1"/>
  </si>
  <si>
    <t>※(6)の額。ただし (7)と比較して低い方の額が上限。</t>
    <phoneticPr fontId="1"/>
  </si>
  <si>
    <t>就業規則等に時間単位当たりの年次有給休暇が明文化されていない事業主に該当するか（交付要綱第３条(３)の成果目標を選択する場合のみ記載）。</t>
    <phoneticPr fontId="1"/>
  </si>
  <si>
    <t>就業規則等に病気休暇、教育訓練休暇、ボランティア休暇、その他特に配慮を必要とする労働者のための休暇のいずれかが明文化されていない事業主に該当するか（交付要綱第３条(２)の成果目標を選択する場合のみ記載）。</t>
    <phoneticPr fontId="1"/>
  </si>
  <si>
    <t>36協定で月60時間又は月80時間を超える時間数を締結している事業場を有する事業主に該当するか（交付要綱第３条(１)の成果目標を選択する場合のみ記載）。</t>
    <phoneticPr fontId="1"/>
  </si>
  <si>
    <t>※(6)の額。ただし (4)と比較して低い方の額が上限。</t>
    <phoneticPr fontId="1"/>
  </si>
  <si>
    <t>ウ　　時間単位年休の導入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</si>
</sst>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1\)"/>
    <numFmt numFmtId="177" formatCode="#,##0;[Red]\-#,##0;&quot;－&quot;"/>
    <numFmt numFmtId="178" formatCode="#,##0_);[Red]\(#,##0\)"/>
    <numFmt numFmtId="179" formatCode="0_);[Red]\(0\)"/>
    <numFmt numFmtId="180" formatCode="[$-411]ge&quot;・&quot;m&quot;・&quot;d;@"/>
  </numFmts>
  <fonts count="26">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11"/>
      <name val="ＭＳ ゴシック"/>
      <family val="3"/>
      <charset val="128"/>
    </font>
    <font>
      <sz val="10"/>
      <name val="ＭＳ ゴシック"/>
      <family val="3"/>
      <charset val="128"/>
    </font>
    <font>
      <sz val="16"/>
      <name val="ＭＳ ゴシック"/>
      <family val="3"/>
      <charset val="128"/>
    </font>
    <font>
      <sz val="11"/>
      <color theme="1"/>
      <name val="游ゴシック"/>
      <family val="2"/>
      <charset val="128"/>
      <scheme val="minor"/>
    </font>
    <font>
      <sz val="12"/>
      <color theme="1"/>
      <name val="ＭＳ 明朝"/>
      <family val="1"/>
      <charset val="128"/>
    </font>
    <font>
      <sz val="9"/>
      <color rgb="FF000000"/>
      <name val="Meiryo UI"/>
      <family val="3"/>
      <charset val="128"/>
    </font>
    <font>
      <b/>
      <sz val="9"/>
      <color indexed="81"/>
      <name val="MS P ゴシック"/>
      <family val="3"/>
      <charset val="128"/>
    </font>
    <font>
      <sz val="11"/>
      <name val="ＭＳ 明朝"/>
      <family val="1"/>
      <charset val="128"/>
    </font>
    <font>
      <sz val="6"/>
      <name val="ＭＳ Ｐゴシック"/>
      <family val="3"/>
      <charset val="128"/>
    </font>
    <font>
      <vertAlign val="superscript"/>
      <sz val="1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0"/>
      <name val="ＭＳ 明朝"/>
      <family val="1"/>
      <charset val="128"/>
    </font>
    <font>
      <sz val="9"/>
      <name val="ＭＳ 明朝"/>
      <family val="1"/>
      <charset val="128"/>
    </font>
    <font>
      <sz val="16"/>
      <name val="ＭＳ 明朝"/>
      <family val="1"/>
      <charset val="128"/>
    </font>
    <font>
      <sz val="6"/>
      <color theme="1"/>
      <name val="ＭＳ 明朝"/>
      <family val="1"/>
      <charset val="128"/>
    </font>
    <font>
      <sz val="10"/>
      <color rgb="FFFF0000"/>
      <name val="ＭＳ 明朝"/>
      <family val="1"/>
      <charset val="128"/>
    </font>
    <font>
      <sz val="9"/>
      <color indexed="81"/>
      <name val="MS P ゴシック"/>
      <family val="3"/>
      <charset val="128"/>
    </font>
    <font>
      <sz val="8"/>
      <color indexed="81"/>
      <name val="MS P ゴシック"/>
      <family val="3"/>
      <charset val="128"/>
    </font>
    <font>
      <sz val="10.5"/>
      <name val="ＭＳ 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diagonalDown="1">
      <left style="dotted">
        <color indexed="64"/>
      </left>
      <right/>
      <top style="dotted">
        <color indexed="64"/>
      </top>
      <bottom style="dotted">
        <color indexed="64"/>
      </bottom>
      <diagonal style="dotted">
        <color indexed="64"/>
      </diagonal>
    </border>
    <border diagonalDown="1">
      <left/>
      <right style="thin">
        <color indexed="64"/>
      </right>
      <top style="dotted">
        <color indexed="64"/>
      </top>
      <bottom style="dotted">
        <color indexed="64"/>
      </bottom>
      <diagonal style="dotted">
        <color indexed="64"/>
      </diagonal>
    </border>
  </borders>
  <cellStyleXfs count="4">
    <xf numFmtId="0" fontId="0" fillId="0" borderId="0">
      <alignment vertical="center"/>
    </xf>
    <xf numFmtId="177" fontId="5" fillId="0" borderId="0">
      <alignment vertical="top"/>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728">
    <xf numFmtId="0" fontId="0" fillId="0" borderId="0" xfId="0">
      <alignment vertical="center"/>
    </xf>
    <xf numFmtId="0" fontId="2" fillId="0" borderId="0" xfId="0" applyFont="1" applyAlignment="1">
      <alignment horizontal="left" vertical="center"/>
    </xf>
    <xf numFmtId="0" fontId="2" fillId="0" borderId="2" xfId="0" applyFont="1" applyBorder="1">
      <alignment vertical="center"/>
    </xf>
    <xf numFmtId="0" fontId="2" fillId="0" borderId="0" xfId="0" applyFont="1" applyBorder="1">
      <alignment vertical="center"/>
    </xf>
    <xf numFmtId="49" fontId="2" fillId="0" borderId="4" xfId="0" applyNumberFormat="1" applyFont="1" applyBorder="1">
      <alignment vertical="center"/>
    </xf>
    <xf numFmtId="178" fontId="6" fillId="0" borderId="0" xfId="1" applyNumberFormat="1" applyFont="1" applyAlignment="1">
      <alignment vertical="center"/>
    </xf>
    <xf numFmtId="178" fontId="6" fillId="0" borderId="0" xfId="1" applyNumberFormat="1" applyFont="1" applyFill="1" applyAlignment="1">
      <alignment vertical="center"/>
    </xf>
    <xf numFmtId="12" fontId="6" fillId="0" borderId="0" xfId="1" applyNumberFormat="1" applyFont="1" applyFill="1" applyBorder="1" applyAlignment="1">
      <alignment horizontal="right" vertical="center"/>
    </xf>
    <xf numFmtId="178" fontId="6" fillId="0" borderId="0" xfId="1" applyNumberFormat="1" applyFont="1" applyFill="1" applyBorder="1" applyAlignment="1">
      <alignment horizontal="right" vertical="center"/>
    </xf>
    <xf numFmtId="0" fontId="3" fillId="0" borderId="1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24" xfId="0" applyFont="1" applyFill="1" applyBorder="1">
      <alignment vertical="center"/>
    </xf>
    <xf numFmtId="0" fontId="2" fillId="0" borderId="2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3" fillId="0" borderId="18" xfId="0" applyFont="1" applyFill="1" applyBorder="1">
      <alignment vertical="center"/>
    </xf>
    <xf numFmtId="0" fontId="2" fillId="0" borderId="19" xfId="0" applyFont="1" applyFill="1" applyBorder="1">
      <alignment vertical="center"/>
    </xf>
    <xf numFmtId="0" fontId="3" fillId="0" borderId="20" xfId="0" applyFont="1" applyFill="1" applyBorder="1">
      <alignment vertical="center"/>
    </xf>
    <xf numFmtId="0" fontId="3" fillId="0" borderId="27" xfId="0" applyFont="1" applyFill="1" applyBorder="1">
      <alignment vertical="center"/>
    </xf>
    <xf numFmtId="0" fontId="3" fillId="0" borderId="21" xfId="0" applyFont="1" applyFill="1" applyBorder="1">
      <alignment vertical="center"/>
    </xf>
    <xf numFmtId="0" fontId="3" fillId="0" borderId="19" xfId="0" applyFont="1" applyFill="1" applyBorder="1">
      <alignment vertical="center"/>
    </xf>
    <xf numFmtId="0" fontId="3" fillId="0" borderId="0" xfId="0" applyFont="1" applyFill="1" applyBorder="1">
      <alignment vertical="center"/>
    </xf>
    <xf numFmtId="0" fontId="3" fillId="0" borderId="5" xfId="0" applyFont="1" applyFill="1" applyBorder="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23"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Continuous" vertical="center"/>
    </xf>
    <xf numFmtId="0" fontId="3" fillId="0" borderId="1" xfId="0" applyFont="1" applyFill="1" applyBorder="1">
      <alignment vertical="center"/>
    </xf>
    <xf numFmtId="49" fontId="3" fillId="0" borderId="2" xfId="0" applyNumberFormat="1" applyFont="1" applyFill="1" applyBorder="1">
      <alignment vertical="center"/>
    </xf>
    <xf numFmtId="0" fontId="3" fillId="0" borderId="26" xfId="0" applyFont="1" applyFill="1" applyBorder="1">
      <alignment vertical="center"/>
    </xf>
    <xf numFmtId="49" fontId="3" fillId="0" borderId="17" xfId="0" applyNumberFormat="1" applyFont="1" applyFill="1" applyBorder="1">
      <alignment vertical="center"/>
    </xf>
    <xf numFmtId="0" fontId="3" fillId="0" borderId="28" xfId="0" applyFont="1" applyFill="1" applyBorder="1">
      <alignment vertical="center"/>
    </xf>
    <xf numFmtId="49" fontId="3" fillId="0" borderId="20" xfId="0" applyNumberFormat="1" applyFont="1" applyFill="1" applyBorder="1">
      <alignment vertical="center"/>
    </xf>
    <xf numFmtId="49" fontId="2" fillId="0" borderId="20" xfId="0" applyNumberFormat="1" applyFont="1" applyFill="1" applyBorder="1">
      <alignment vertical="center"/>
    </xf>
    <xf numFmtId="0" fontId="3" fillId="0" borderId="29" xfId="0" applyFont="1" applyFill="1" applyBorder="1">
      <alignment vertical="center"/>
    </xf>
    <xf numFmtId="49" fontId="3" fillId="0" borderId="14" xfId="0" applyNumberFormat="1" applyFont="1" applyFill="1" applyBorder="1">
      <alignment vertical="center"/>
    </xf>
    <xf numFmtId="0" fontId="3" fillId="0" borderId="4" xfId="0" applyFont="1" applyFill="1" applyBorder="1">
      <alignment vertical="center"/>
    </xf>
    <xf numFmtId="49" fontId="3" fillId="0" borderId="0" xfId="0" applyNumberFormat="1" applyFont="1" applyFill="1" applyBorder="1">
      <alignment vertical="center"/>
    </xf>
    <xf numFmtId="0" fontId="2" fillId="0" borderId="20" xfId="0" applyFont="1" applyFill="1" applyBorder="1">
      <alignment vertical="center"/>
    </xf>
    <xf numFmtId="0" fontId="2" fillId="0" borderId="14" xfId="0" applyFont="1" applyFill="1" applyBorder="1">
      <alignment vertical="center"/>
    </xf>
    <xf numFmtId="0" fontId="3" fillId="0" borderId="6" xfId="0" applyFont="1" applyFill="1" applyBorder="1">
      <alignment vertical="center"/>
    </xf>
    <xf numFmtId="49" fontId="3" fillId="0" borderId="7" xfId="0" applyNumberFormat="1" applyFont="1" applyFill="1" applyBorder="1">
      <alignment vertical="center"/>
    </xf>
    <xf numFmtId="0" fontId="2" fillId="0" borderId="7" xfId="0" applyFont="1" applyFill="1" applyBorder="1">
      <alignment vertical="center"/>
    </xf>
    <xf numFmtId="0" fontId="3" fillId="0" borderId="7" xfId="0" applyFont="1" applyFill="1" applyBorder="1">
      <alignment vertical="center"/>
    </xf>
    <xf numFmtId="0" fontId="3" fillId="0" borderId="31" xfId="0" applyFont="1" applyFill="1" applyBorder="1">
      <alignment vertical="center"/>
    </xf>
    <xf numFmtId="0" fontId="3" fillId="0" borderId="30" xfId="0" applyFont="1" applyFill="1" applyBorder="1">
      <alignment vertical="center"/>
    </xf>
    <xf numFmtId="0" fontId="2" fillId="0" borderId="0" xfId="0" applyFont="1" applyFill="1" applyBorder="1" applyAlignment="1">
      <alignment horizontal="left" vertical="center"/>
    </xf>
    <xf numFmtId="0" fontId="3" fillId="0" borderId="8" xfId="0" applyFont="1" applyFill="1" applyBorder="1">
      <alignment vertical="center"/>
    </xf>
    <xf numFmtId="0" fontId="2" fillId="0" borderId="14" xfId="0" applyFont="1" applyFill="1" applyBorder="1" applyAlignment="1">
      <alignment horizontal="left" vertical="center"/>
    </xf>
    <xf numFmtId="0" fontId="2" fillId="0" borderId="7" xfId="0" applyFont="1" applyFill="1" applyBorder="1" applyAlignment="1">
      <alignment horizontal="left" vertical="center"/>
    </xf>
    <xf numFmtId="0" fontId="2" fillId="0" borderId="9" xfId="0" applyFont="1" applyFill="1" applyBorder="1">
      <alignment vertical="center"/>
    </xf>
    <xf numFmtId="0" fontId="3" fillId="0" borderId="10" xfId="0" applyFont="1" applyFill="1" applyBorder="1">
      <alignment vertical="center"/>
    </xf>
    <xf numFmtId="0" fontId="3" fillId="0" borderId="36" xfId="0" applyFont="1" applyFill="1" applyBorder="1">
      <alignment vertical="center"/>
    </xf>
    <xf numFmtId="0" fontId="3" fillId="0" borderId="11" xfId="0" applyFont="1" applyFill="1" applyBorder="1">
      <alignment vertical="center"/>
    </xf>
    <xf numFmtId="49" fontId="2" fillId="0" borderId="26" xfId="0" applyNumberFormat="1" applyFont="1" applyFill="1" applyBorder="1">
      <alignment vertical="center"/>
    </xf>
    <xf numFmtId="0" fontId="2" fillId="0" borderId="17" xfId="0" applyFont="1" applyFill="1" applyBorder="1">
      <alignment vertical="center"/>
    </xf>
    <xf numFmtId="0" fontId="3" fillId="0" borderId="33" xfId="0" applyFont="1" applyFill="1" applyBorder="1">
      <alignment vertical="center"/>
    </xf>
    <xf numFmtId="49" fontId="2" fillId="0" borderId="9" xfId="0" applyNumberFormat="1" applyFont="1" applyFill="1" applyBorder="1" applyAlignment="1">
      <alignment horizontal="left" vertical="center"/>
    </xf>
    <xf numFmtId="49" fontId="3" fillId="0" borderId="10" xfId="0" applyNumberFormat="1" applyFont="1" applyFill="1" applyBorder="1">
      <alignment vertical="center"/>
    </xf>
    <xf numFmtId="0" fontId="3" fillId="0" borderId="9" xfId="0" applyFont="1" applyFill="1" applyBorder="1">
      <alignment vertical="center"/>
    </xf>
    <xf numFmtId="49" fontId="2" fillId="0" borderId="1"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3" fillId="0" borderId="4" xfId="0" applyNumberFormat="1" applyFont="1" applyFill="1" applyBorder="1">
      <alignment vertical="center"/>
    </xf>
    <xf numFmtId="49" fontId="3" fillId="0" borderId="6" xfId="0" applyNumberFormat="1" applyFont="1" applyFill="1" applyBorder="1">
      <alignment vertical="center"/>
    </xf>
    <xf numFmtId="0" fontId="2" fillId="0" borderId="0" xfId="0" applyFont="1" applyFill="1">
      <alignment vertical="center"/>
    </xf>
    <xf numFmtId="49" fontId="2" fillId="0" borderId="1" xfId="0" applyNumberFormat="1" applyFont="1" applyFill="1" applyBorder="1">
      <alignment vertical="center"/>
    </xf>
    <xf numFmtId="0" fontId="3" fillId="0" borderId="34" xfId="0" applyFont="1" applyFill="1" applyBorder="1">
      <alignment vertical="center"/>
    </xf>
    <xf numFmtId="0" fontId="3" fillId="0" borderId="0" xfId="0" applyFont="1" applyFill="1" applyBorder="1" applyAlignment="1">
      <alignment horizontal="left" vertical="center" indent="1"/>
    </xf>
    <xf numFmtId="0" fontId="3" fillId="0" borderId="15" xfId="0" applyFont="1" applyFill="1" applyBorder="1" applyAlignment="1">
      <alignment vertical="center"/>
    </xf>
    <xf numFmtId="0" fontId="3" fillId="0" borderId="0" xfId="0" applyFont="1" applyFill="1" applyBorder="1" applyAlignment="1">
      <alignment vertical="center" wrapText="1"/>
    </xf>
    <xf numFmtId="0" fontId="3" fillId="0" borderId="10"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2" fillId="0" borderId="0" xfId="0" applyFont="1" applyBorder="1" applyAlignment="1">
      <alignment horizontal="left" vertical="center" indent="1"/>
    </xf>
    <xf numFmtId="49" fontId="3" fillId="0" borderId="4" xfId="0" applyNumberFormat="1" applyFont="1" applyFill="1" applyBorder="1" applyAlignment="1">
      <alignment vertical="center"/>
    </xf>
    <xf numFmtId="0" fontId="9" fillId="0" borderId="0" xfId="0" applyFont="1" applyFill="1" applyAlignment="1">
      <alignment horizontal="center" vertical="center"/>
    </xf>
    <xf numFmtId="0" fontId="3" fillId="0" borderId="32" xfId="0" applyFont="1" applyFill="1" applyBorder="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left" vertical="center"/>
    </xf>
    <xf numFmtId="178" fontId="6" fillId="0" borderId="0" xfId="1" applyNumberFormat="1" applyFont="1" applyAlignment="1">
      <alignment vertical="center" wrapText="1"/>
    </xf>
    <xf numFmtId="0" fontId="12" fillId="0" borderId="0" xfId="0" applyFont="1" applyFill="1" applyBorder="1" applyAlignment="1">
      <alignment vertical="top" wrapText="1"/>
    </xf>
    <xf numFmtId="178" fontId="6" fillId="0" borderId="0" xfId="1" applyNumberFormat="1" applyFont="1" applyBorder="1" applyAlignment="1">
      <alignment vertical="center"/>
    </xf>
    <xf numFmtId="0" fontId="3" fillId="0" borderId="0" xfId="0" applyFont="1" applyFill="1" applyBorder="1" applyAlignment="1">
      <alignment horizontal="left" vertical="center"/>
    </xf>
    <xf numFmtId="49" fontId="3" fillId="0" borderId="1" xfId="0" applyNumberFormat="1" applyFont="1" applyFill="1" applyBorder="1" applyAlignment="1">
      <alignment vertical="center"/>
    </xf>
    <xf numFmtId="0" fontId="16" fillId="0" borderId="0" xfId="0" applyFont="1" applyFill="1" applyBorder="1" applyAlignment="1">
      <alignment horizontal="center" vertical="center"/>
    </xf>
    <xf numFmtId="0" fontId="3" fillId="0" borderId="0" xfId="0" applyFont="1">
      <alignment vertical="center"/>
    </xf>
    <xf numFmtId="49" fontId="3" fillId="0" borderId="1" xfId="0" applyNumberFormat="1" applyFont="1" applyBorder="1">
      <alignment vertical="center"/>
    </xf>
    <xf numFmtId="0" fontId="3" fillId="0" borderId="2" xfId="0" applyFont="1" applyBorder="1">
      <alignment vertical="center"/>
    </xf>
    <xf numFmtId="49" fontId="2" fillId="0" borderId="1" xfId="0" applyNumberFormat="1" applyFont="1" applyBorder="1">
      <alignment vertical="center"/>
    </xf>
    <xf numFmtId="0" fontId="2" fillId="0" borderId="9" xfId="0" applyFont="1" applyBorder="1">
      <alignment vertical="center"/>
    </xf>
    <xf numFmtId="0" fontId="3" fillId="0" borderId="11" xfId="0" applyFont="1" applyFill="1" applyBorder="1" applyAlignment="1">
      <alignment vertical="center"/>
    </xf>
    <xf numFmtId="0" fontId="2" fillId="0" borderId="4" xfId="0" applyFont="1" applyBorder="1" applyAlignment="1">
      <alignment horizontal="left" vertical="center"/>
    </xf>
    <xf numFmtId="0" fontId="3" fillId="0" borderId="34" xfId="0" applyFont="1" applyFill="1" applyBorder="1" applyAlignment="1">
      <alignment vertical="center"/>
    </xf>
    <xf numFmtId="0" fontId="3" fillId="0" borderId="34" xfId="0" applyFont="1" applyBorder="1">
      <alignment vertical="center"/>
    </xf>
    <xf numFmtId="49" fontId="2" fillId="0" borderId="34" xfId="0" applyNumberFormat="1" applyFont="1" applyBorder="1">
      <alignment vertical="center"/>
    </xf>
    <xf numFmtId="0" fontId="2" fillId="0" borderId="0" xfId="0" applyFont="1" applyBorder="1" applyAlignment="1">
      <alignment horizontal="left" vertical="center"/>
    </xf>
    <xf numFmtId="0" fontId="3" fillId="0" borderId="35" xfId="0" applyFont="1" applyFill="1" applyBorder="1" applyAlignment="1">
      <alignment vertical="center"/>
    </xf>
    <xf numFmtId="0" fontId="15" fillId="0" borderId="9" xfId="0" applyFont="1" applyBorder="1">
      <alignment vertical="center"/>
    </xf>
    <xf numFmtId="0" fontId="2" fillId="0" borderId="10" xfId="0" applyFont="1" applyBorder="1">
      <alignment vertical="center"/>
    </xf>
    <xf numFmtId="0" fontId="3" fillId="0" borderId="0" xfId="0" applyFont="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31" xfId="0" applyFont="1" applyFill="1" applyBorder="1" applyAlignment="1">
      <alignment vertical="center"/>
    </xf>
    <xf numFmtId="0" fontId="3" fillId="0" borderId="1" xfId="0" applyFont="1" applyBorder="1" applyAlignment="1">
      <alignment horizontal="left" vertical="center"/>
    </xf>
    <xf numFmtId="0" fontId="3" fillId="0" borderId="0" xfId="0" applyFont="1" applyBorder="1">
      <alignment vertical="center"/>
    </xf>
    <xf numFmtId="0" fontId="3" fillId="0" borderId="2" xfId="0" applyFont="1" applyBorder="1" applyAlignment="1">
      <alignment horizontal="left" vertical="center"/>
    </xf>
    <xf numFmtId="0" fontId="3" fillId="0" borderId="4" xfId="0" applyFont="1" applyBorder="1">
      <alignmen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Fill="1" applyBorder="1" applyAlignment="1">
      <alignment vertical="center"/>
    </xf>
    <xf numFmtId="0" fontId="3" fillId="0" borderId="17" xfId="0" applyFont="1" applyBorder="1">
      <alignment vertical="center"/>
    </xf>
    <xf numFmtId="0" fontId="3" fillId="0" borderId="33" xfId="0" applyFont="1" applyFill="1" applyBorder="1" applyAlignment="1">
      <alignment vertical="center"/>
    </xf>
    <xf numFmtId="0" fontId="3" fillId="0" borderId="18" xfId="0" applyFont="1" applyFill="1" applyBorder="1" applyAlignment="1">
      <alignment vertical="center"/>
    </xf>
    <xf numFmtId="0" fontId="3" fillId="0" borderId="22" xfId="0" applyFont="1" applyFill="1" applyBorder="1" applyAlignment="1">
      <alignment vertical="center"/>
    </xf>
    <xf numFmtId="0" fontId="3" fillId="0" borderId="32" xfId="0" applyFont="1" applyFill="1" applyBorder="1" applyAlignment="1">
      <alignment vertical="center"/>
    </xf>
    <xf numFmtId="0" fontId="3" fillId="0" borderId="26" xfId="0" applyFont="1" applyFill="1" applyBorder="1" applyAlignment="1">
      <alignment vertical="center"/>
    </xf>
    <xf numFmtId="0" fontId="3" fillId="0" borderId="16" xfId="0" applyFont="1" applyFill="1" applyBorder="1" applyAlignment="1">
      <alignment vertical="center"/>
    </xf>
    <xf numFmtId="0" fontId="3" fillId="0" borderId="30" xfId="0" applyFont="1" applyFill="1" applyBorder="1" applyAlignment="1">
      <alignment vertical="center"/>
    </xf>
    <xf numFmtId="49" fontId="3" fillId="0" borderId="9" xfId="0" applyNumberFormat="1" applyFont="1" applyFill="1" applyBorder="1" applyAlignment="1">
      <alignment vertical="center"/>
    </xf>
    <xf numFmtId="0" fontId="3" fillId="0" borderId="10" xfId="0" applyFont="1" applyBorder="1">
      <alignment vertical="center"/>
    </xf>
    <xf numFmtId="0" fontId="3" fillId="0" borderId="29" xfId="0" applyFont="1" applyBorder="1">
      <alignment vertical="center"/>
    </xf>
    <xf numFmtId="0" fontId="3" fillId="0" borderId="28" xfId="0" applyFont="1" applyBorder="1">
      <alignment vertical="center"/>
    </xf>
    <xf numFmtId="0" fontId="3" fillId="0" borderId="20" xfId="0" applyFont="1" applyFill="1" applyBorder="1" applyAlignment="1">
      <alignment vertical="center"/>
    </xf>
    <xf numFmtId="0" fontId="3" fillId="0" borderId="27" xfId="0" applyFont="1" applyFill="1" applyBorder="1" applyAlignment="1">
      <alignment vertical="center"/>
    </xf>
    <xf numFmtId="0" fontId="4" fillId="0" borderId="0" xfId="0" applyFont="1" applyFill="1" applyBorder="1" applyAlignment="1">
      <alignment vertical="center"/>
    </xf>
    <xf numFmtId="49" fontId="3" fillId="0" borderId="9" xfId="0" applyNumberFormat="1" applyFont="1" applyBorder="1">
      <alignment vertical="center"/>
    </xf>
    <xf numFmtId="49" fontId="3" fillId="0" borderId="38" xfId="0" applyNumberFormat="1" applyFont="1" applyFill="1" applyBorder="1" applyAlignment="1">
      <alignment vertical="center"/>
    </xf>
    <xf numFmtId="0" fontId="3" fillId="0" borderId="35" xfId="0" applyFont="1" applyFill="1" applyBorder="1" applyAlignment="1"/>
    <xf numFmtId="0" fontId="2" fillId="0" borderId="0" xfId="0" applyFont="1">
      <alignment vertical="center"/>
    </xf>
    <xf numFmtId="0" fontId="2" fillId="0" borderId="0" xfId="0" applyFont="1" applyAlignment="1">
      <alignment horizontal="left" vertical="center"/>
    </xf>
    <xf numFmtId="178" fontId="18" fillId="0" borderId="0" xfId="1" applyNumberFormat="1" applyFont="1" applyBorder="1" applyAlignment="1">
      <alignment vertical="center"/>
    </xf>
    <xf numFmtId="178" fontId="19" fillId="0" borderId="0" xfId="1" applyNumberFormat="1" applyFont="1" applyBorder="1" applyAlignment="1">
      <alignment horizontal="center" vertical="center"/>
    </xf>
    <xf numFmtId="0" fontId="18" fillId="0" borderId="0" xfId="1" applyNumberFormat="1" applyFont="1" applyBorder="1" applyAlignment="1">
      <alignment horizontal="center" vertical="center"/>
    </xf>
    <xf numFmtId="0" fontId="2" fillId="0" borderId="0" xfId="0" applyFont="1" applyAlignment="1">
      <alignment horizontal="left" vertical="center" indent="1"/>
    </xf>
    <xf numFmtId="0" fontId="3" fillId="0" borderId="42" xfId="0" applyFont="1" applyFill="1" applyBorder="1" applyAlignment="1">
      <alignment vertical="center"/>
    </xf>
    <xf numFmtId="0" fontId="3" fillId="0" borderId="0" xfId="0" applyFont="1" applyFill="1" applyAlignment="1">
      <alignment vertical="center"/>
    </xf>
    <xf numFmtId="0" fontId="3" fillId="0" borderId="9" xfId="0" applyFont="1" applyFill="1" applyBorder="1" applyAlignment="1">
      <alignment vertical="center"/>
    </xf>
    <xf numFmtId="0" fontId="21" fillId="0" borderId="0" xfId="0" applyFont="1" applyFill="1" applyBorder="1" applyAlignment="1">
      <alignment vertical="center"/>
    </xf>
    <xf numFmtId="0" fontId="2" fillId="0" borderId="1" xfId="0" applyFont="1" applyBorder="1">
      <alignment vertical="center"/>
    </xf>
    <xf numFmtId="0" fontId="3" fillId="0" borderId="6" xfId="0" applyFont="1" applyBorder="1">
      <alignment vertical="center"/>
    </xf>
    <xf numFmtId="0" fontId="16" fillId="0" borderId="1"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2" fillId="0" borderId="0" xfId="0" applyFont="1" applyAlignment="1">
      <alignment vertical="center"/>
    </xf>
    <xf numFmtId="0" fontId="4" fillId="0" borderId="12" xfId="0" applyFont="1" applyFill="1" applyBorder="1">
      <alignment vertical="center"/>
    </xf>
    <xf numFmtId="0" fontId="3" fillId="0" borderId="0" xfId="0" applyFont="1" applyFill="1" applyBorder="1" applyAlignment="1">
      <alignment vertical="top"/>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vertical="center"/>
    </xf>
    <xf numFmtId="9" fontId="6" fillId="0" borderId="0" xfId="1" applyNumberFormat="1" applyFont="1" applyAlignment="1">
      <alignment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Alignment="1">
      <alignment horizontal="left" vertical="center"/>
    </xf>
    <xf numFmtId="0" fontId="3" fillId="0" borderId="7" xfId="0" applyFont="1" applyFill="1" applyBorder="1" applyAlignment="1">
      <alignment horizontal="left" vertical="center"/>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5" xfId="0" applyFont="1" applyFill="1" applyBorder="1" applyAlignment="1">
      <alignment horizontal="left" vertical="top"/>
    </xf>
    <xf numFmtId="0" fontId="3" fillId="0" borderId="13" xfId="0" applyFont="1" applyFill="1" applyBorder="1">
      <alignment vertical="center"/>
    </xf>
    <xf numFmtId="0" fontId="3" fillId="0" borderId="22" xfId="0" applyFont="1" applyFill="1" applyBorder="1">
      <alignment vertical="center"/>
    </xf>
    <xf numFmtId="0" fontId="3" fillId="0" borderId="16" xfId="0" applyFont="1" applyFill="1" applyBorder="1">
      <alignment vertical="center"/>
    </xf>
    <xf numFmtId="0" fontId="2" fillId="0" borderId="0" xfId="0" applyFont="1" applyAlignment="1">
      <alignment horizontal="left" vertical="top"/>
    </xf>
    <xf numFmtId="0" fontId="3" fillId="0" borderId="0" xfId="0" applyFont="1" applyFill="1" applyBorder="1" applyAlignment="1">
      <alignment vertical="top" wrapText="1"/>
    </xf>
    <xf numFmtId="178" fontId="6" fillId="0" borderId="0" xfId="1" applyNumberFormat="1" applyFont="1" applyBorder="1" applyAlignment="1">
      <alignment horizontal="center" vertical="center" wrapText="1"/>
    </xf>
    <xf numFmtId="49" fontId="12" fillId="0" borderId="0" xfId="0" applyNumberFormat="1" applyFont="1" applyFill="1" applyBorder="1" applyAlignment="1">
      <alignment horizontal="center" vertical="top" wrapText="1"/>
    </xf>
    <xf numFmtId="0" fontId="12" fillId="0" borderId="0" xfId="0" applyFont="1" applyFill="1" applyBorder="1" applyAlignment="1">
      <alignment horizontal="left" vertical="top"/>
    </xf>
    <xf numFmtId="0" fontId="3" fillId="0" borderId="2" xfId="0" applyFont="1" applyFill="1" applyBorder="1" applyAlignment="1">
      <alignment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49" fontId="6" fillId="0" borderId="0" xfId="1" applyNumberFormat="1" applyFont="1" applyFill="1" applyAlignment="1">
      <alignment vertical="center"/>
    </xf>
    <xf numFmtId="49" fontId="6" fillId="0" borderId="0" xfId="1" applyNumberFormat="1" applyFont="1" applyFill="1" applyBorder="1" applyAlignment="1">
      <alignment horizontal="center" vertical="center" wrapText="1"/>
    </xf>
    <xf numFmtId="0" fontId="4" fillId="0" borderId="14" xfId="0" applyFont="1" applyFill="1" applyBorder="1" applyAlignment="1">
      <alignment vertical="center"/>
    </xf>
    <xf numFmtId="0" fontId="4" fillId="0" borderId="30" xfId="0" applyFont="1" applyFill="1" applyBorder="1" applyAlignment="1">
      <alignment vertical="center"/>
    </xf>
    <xf numFmtId="0" fontId="4" fillId="0" borderId="5" xfId="0" applyFont="1" applyFill="1" applyBorder="1" applyAlignment="1">
      <alignment vertical="center"/>
    </xf>
    <xf numFmtId="0" fontId="4" fillId="0" borderId="17" xfId="0" applyFont="1" applyFill="1" applyBorder="1" applyAlignment="1">
      <alignment vertical="center"/>
    </xf>
    <xf numFmtId="0" fontId="4" fillId="0" borderId="33" xfId="0" applyFont="1" applyFill="1" applyBorder="1" applyAlignment="1">
      <alignment vertical="center"/>
    </xf>
    <xf numFmtId="0" fontId="4" fillId="0" borderId="0" xfId="0" applyFont="1" applyFill="1" applyBorder="1" applyAlignment="1">
      <alignment horizontal="left" vertical="center"/>
    </xf>
    <xf numFmtId="0" fontId="3" fillId="0" borderId="0" xfId="0" applyFont="1" applyFill="1" applyBorder="1" applyAlignment="1">
      <alignment vertical="center"/>
    </xf>
    <xf numFmtId="0" fontId="2" fillId="0" borderId="38" xfId="0" applyFont="1" applyFill="1" applyBorder="1" applyAlignment="1">
      <alignment vertical="center"/>
    </xf>
    <xf numFmtId="0" fontId="2" fillId="0" borderId="34" xfId="0" applyFont="1" applyFill="1" applyBorder="1" applyAlignment="1">
      <alignment vertical="center"/>
    </xf>
    <xf numFmtId="0" fontId="2" fillId="0" borderId="39" xfId="0" applyFont="1" applyFill="1" applyBorder="1" applyAlignment="1">
      <alignment vertical="center"/>
    </xf>
    <xf numFmtId="0" fontId="3" fillId="0" borderId="38" xfId="0" applyFont="1" applyFill="1" applyBorder="1" applyAlignment="1">
      <alignment vertical="center"/>
    </xf>
    <xf numFmtId="0" fontId="4" fillId="0" borderId="12" xfId="0" applyFont="1" applyFill="1" applyBorder="1" applyProtection="1">
      <alignment vertical="center"/>
      <protection locked="0"/>
    </xf>
    <xf numFmtId="0" fontId="3" fillId="0" borderId="0" xfId="0" applyFont="1" applyFill="1" applyProtection="1">
      <alignment vertical="center"/>
      <protection locked="0"/>
    </xf>
    <xf numFmtId="0" fontId="3" fillId="0" borderId="2"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Protection="1">
      <alignment vertical="center"/>
      <protection hidden="1"/>
    </xf>
    <xf numFmtId="0" fontId="22" fillId="0" borderId="0" xfId="0" applyFont="1" applyFill="1" applyProtection="1">
      <alignment vertical="center"/>
      <protection hidden="1"/>
    </xf>
    <xf numFmtId="0" fontId="3" fillId="0" borderId="0" xfId="0" applyFont="1" applyFill="1" applyBorder="1" applyAlignment="1" applyProtection="1">
      <alignment vertical="center"/>
      <protection locked="0" hidden="1"/>
    </xf>
    <xf numFmtId="0" fontId="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178" fontId="18" fillId="0" borderId="0" xfId="1" applyNumberFormat="1" applyFont="1" applyAlignment="1">
      <alignment vertical="center"/>
    </xf>
    <xf numFmtId="178" fontId="18" fillId="0" borderId="6" xfId="1" applyNumberFormat="1" applyFont="1" applyBorder="1" applyAlignment="1">
      <alignment vertical="center"/>
    </xf>
    <xf numFmtId="178" fontId="18" fillId="0" borderId="8" xfId="1" applyNumberFormat="1" applyFont="1" applyBorder="1" applyAlignment="1">
      <alignment vertical="center"/>
    </xf>
    <xf numFmtId="178" fontId="18" fillId="0" borderId="1" xfId="1" applyNumberFormat="1" applyFont="1" applyBorder="1" applyAlignment="1">
      <alignment vertical="center"/>
    </xf>
    <xf numFmtId="178" fontId="18" fillId="0" borderId="2" xfId="1" applyNumberFormat="1" applyFont="1" applyBorder="1" applyAlignment="1">
      <alignment vertical="center"/>
    </xf>
    <xf numFmtId="178" fontId="18" fillId="0" borderId="3" xfId="1" applyNumberFormat="1" applyFont="1" applyBorder="1" applyAlignment="1">
      <alignment vertical="center"/>
    </xf>
    <xf numFmtId="178" fontId="18" fillId="0" borderId="4" xfId="1" applyNumberFormat="1" applyFont="1" applyBorder="1" applyAlignment="1">
      <alignment vertical="center"/>
    </xf>
    <xf numFmtId="178" fontId="18" fillId="0" borderId="5" xfId="1" applyNumberFormat="1" applyFont="1" applyBorder="1" applyAlignment="1">
      <alignment vertical="center"/>
    </xf>
    <xf numFmtId="178" fontId="18" fillId="0" borderId="7" xfId="1" applyNumberFormat="1" applyFont="1" applyBorder="1" applyAlignment="1">
      <alignment vertical="center"/>
    </xf>
    <xf numFmtId="178" fontId="18" fillId="0" borderId="8" xfId="1" applyNumberFormat="1" applyFont="1" applyBorder="1" applyAlignment="1">
      <alignment horizontal="right" vertical="center"/>
    </xf>
    <xf numFmtId="178" fontId="18" fillId="0" borderId="4" xfId="1" applyNumberFormat="1" applyFont="1" applyBorder="1" applyAlignment="1" applyProtection="1">
      <alignment vertical="center" shrinkToFit="1"/>
      <protection locked="0"/>
    </xf>
    <xf numFmtId="178" fontId="18" fillId="0" borderId="6" xfId="1" applyNumberFormat="1" applyFont="1" applyBorder="1" applyAlignment="1" applyProtection="1">
      <alignment vertical="center" shrinkToFit="1"/>
      <protection locked="0"/>
    </xf>
    <xf numFmtId="178" fontId="18" fillId="0" borderId="5" xfId="1" applyNumberFormat="1" applyFont="1" applyBorder="1" applyAlignment="1">
      <alignment horizontal="right" vertical="center"/>
    </xf>
    <xf numFmtId="0" fontId="3" fillId="0" borderId="0" xfId="0" applyFont="1" applyFill="1" applyBorder="1" applyAlignment="1">
      <alignment vertical="center"/>
    </xf>
    <xf numFmtId="178" fontId="18" fillId="0" borderId="0" xfId="1" applyNumberFormat="1" applyFont="1" applyBorder="1" applyAlignment="1">
      <alignment horizontal="center" vertical="center"/>
    </xf>
    <xf numFmtId="0" fontId="3" fillId="0" borderId="0" xfId="0" applyNumberFormat="1" applyFont="1" applyFill="1" applyBorder="1" applyAlignment="1">
      <alignment vertical="center"/>
    </xf>
    <xf numFmtId="178" fontId="18" fillId="0" borderId="5" xfId="1" applyNumberFormat="1" applyFont="1" applyBorder="1" applyAlignment="1" applyProtection="1">
      <alignment vertical="center"/>
    </xf>
    <xf numFmtId="178" fontId="18" fillId="0" borderId="8" xfId="1" applyNumberFormat="1" applyFont="1" applyBorder="1" applyAlignment="1" applyProtection="1">
      <alignment vertical="center"/>
    </xf>
    <xf numFmtId="178" fontId="18" fillId="0" borderId="3" xfId="1" applyNumberFormat="1" applyFont="1" applyBorder="1" applyAlignment="1" applyProtection="1">
      <alignment vertical="center"/>
    </xf>
    <xf numFmtId="178" fontId="18" fillId="0" borderId="0" xfId="1" applyNumberFormat="1" applyFont="1" applyBorder="1" applyAlignment="1" applyProtection="1">
      <alignment vertical="center"/>
    </xf>
    <xf numFmtId="178" fontId="18" fillId="0" borderId="2" xfId="1" applyNumberFormat="1" applyFont="1" applyBorder="1" applyAlignment="1" applyProtection="1">
      <alignment vertical="center"/>
    </xf>
    <xf numFmtId="178" fontId="18" fillId="0" borderId="7" xfId="1" applyNumberFormat="1" applyFont="1" applyBorder="1" applyAlignment="1" applyProtection="1">
      <alignment vertical="center"/>
    </xf>
    <xf numFmtId="0" fontId="3" fillId="0" borderId="11" xfId="0" applyFont="1" applyFill="1" applyBorder="1" applyAlignment="1" applyProtection="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178" fontId="18" fillId="0" borderId="5" xfId="1" applyNumberFormat="1" applyFont="1" applyBorder="1" applyAlignment="1">
      <alignment horizontal="right" vertical="center"/>
    </xf>
    <xf numFmtId="0" fontId="4" fillId="0" borderId="44" xfId="0" applyFont="1" applyFill="1" applyBorder="1" applyProtection="1">
      <alignment vertical="center"/>
      <protection locked="0"/>
    </xf>
    <xf numFmtId="0" fontId="3" fillId="0" borderId="0" xfId="0" applyFont="1" applyFill="1" applyBorder="1" applyAlignment="1">
      <alignment vertical="center"/>
    </xf>
    <xf numFmtId="49" fontId="2" fillId="0" borderId="14" xfId="0" applyNumberFormat="1" applyFont="1" applyFill="1" applyBorder="1">
      <alignment vertical="center"/>
    </xf>
    <xf numFmtId="178" fontId="19" fillId="0" borderId="0" xfId="1" applyNumberFormat="1" applyFont="1" applyBorder="1" applyAlignment="1">
      <alignment vertical="center"/>
    </xf>
    <xf numFmtId="178" fontId="18" fillId="0" borderId="2" xfId="1" applyNumberFormat="1" applyFont="1" applyBorder="1" applyAlignment="1">
      <alignment vertical="top" wrapText="1"/>
    </xf>
    <xf numFmtId="178" fontId="18" fillId="0" borderId="0" xfId="1" applyNumberFormat="1" applyFont="1" applyBorder="1" applyAlignment="1">
      <alignment vertical="top" wrapText="1"/>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Border="1" applyAlignment="1">
      <alignment horizontal="left" vertical="center" wrapText="1"/>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2" fillId="0" borderId="7" xfId="0" applyFont="1" applyBorder="1" applyAlignment="1">
      <alignment vertical="center"/>
    </xf>
    <xf numFmtId="178" fontId="18" fillId="0" borderId="1" xfId="1" applyNumberFormat="1" applyFont="1" applyBorder="1" applyAlignment="1">
      <alignment horizontal="right" vertical="center"/>
    </xf>
    <xf numFmtId="178" fontId="18" fillId="0" borderId="3" xfId="1" applyNumberFormat="1" applyFont="1" applyBorder="1" applyAlignment="1">
      <alignment horizontal="right" vertical="center"/>
    </xf>
    <xf numFmtId="178" fontId="18" fillId="0" borderId="4" xfId="1" applyNumberFormat="1" applyFont="1" applyBorder="1" applyAlignment="1">
      <alignment horizontal="right" vertical="center"/>
    </xf>
    <xf numFmtId="0" fontId="2" fillId="0" borderId="0" xfId="0" applyFont="1" applyAlignment="1">
      <alignment vertical="top" wrapText="1"/>
    </xf>
    <xf numFmtId="49"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wrapText="1"/>
    </xf>
    <xf numFmtId="0" fontId="3" fillId="0" borderId="0" xfId="0" applyFont="1" applyProtection="1">
      <alignment vertical="center"/>
      <protection locked="0"/>
    </xf>
    <xf numFmtId="0" fontId="4" fillId="0" borderId="7" xfId="0" applyFont="1" applyFill="1" applyBorder="1" applyAlignment="1">
      <alignment vertical="center"/>
    </xf>
    <xf numFmtId="0" fontId="4" fillId="0" borderId="8" xfId="0" applyFont="1" applyFill="1" applyBorder="1" applyAlignment="1">
      <alignment vertical="center"/>
    </xf>
    <xf numFmtId="49" fontId="2" fillId="0" borderId="17" xfId="0" applyNumberFormat="1" applyFont="1" applyFill="1" applyBorder="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xf>
    <xf numFmtId="0" fontId="4" fillId="0" borderId="7" xfId="0" applyFont="1" applyFill="1" applyBorder="1" applyAlignment="1">
      <alignment horizontal="left" vertical="center" wrapText="1"/>
    </xf>
    <xf numFmtId="49" fontId="2" fillId="0" borderId="2"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5" xfId="0" applyFont="1" applyFill="1" applyBorder="1" applyAlignment="1">
      <alignment vertical="top" wrapText="1"/>
    </xf>
    <xf numFmtId="0" fontId="4" fillId="0" borderId="0" xfId="0" applyFont="1" applyAlignment="1">
      <alignment vertical="center" wrapText="1"/>
    </xf>
    <xf numFmtId="178" fontId="18" fillId="0" borderId="0" xfId="1" applyNumberFormat="1" applyFont="1" applyAlignment="1">
      <alignment vertical="top" wrapText="1"/>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178" fontId="18" fillId="0" borderId="4" xfId="1" applyNumberFormat="1" applyFont="1" applyBorder="1" applyAlignment="1" applyProtection="1">
      <alignment horizontal="left" vertical="center"/>
      <protection locked="0"/>
    </xf>
    <xf numFmtId="178" fontId="18" fillId="0" borderId="4" xfId="1" applyNumberFormat="1" applyFont="1" applyFill="1" applyBorder="1" applyAlignment="1" applyProtection="1">
      <alignment horizontal="left" vertical="center"/>
      <protection locked="0"/>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178" fontId="18" fillId="0" borderId="5" xfId="1" applyNumberFormat="1" applyFont="1" applyBorder="1" applyAlignment="1">
      <alignment horizontal="right" vertical="center"/>
    </xf>
    <xf numFmtId="178" fontId="18" fillId="0" borderId="8" xfId="1" applyNumberFormat="1" applyFont="1" applyBorder="1" applyAlignment="1">
      <alignment horizontal="right" vertical="center"/>
    </xf>
    <xf numFmtId="178" fontId="18" fillId="0" borderId="4" xfId="1" applyNumberFormat="1" applyFont="1" applyBorder="1" applyAlignment="1" applyProtection="1">
      <alignment vertical="center"/>
    </xf>
    <xf numFmtId="178" fontId="18" fillId="0" borderId="1" xfId="1" applyNumberFormat="1" applyFont="1" applyBorder="1" applyAlignment="1" applyProtection="1">
      <alignment vertical="center"/>
    </xf>
    <xf numFmtId="178" fontId="18" fillId="0" borderId="1" xfId="1" applyNumberFormat="1" applyFont="1" applyBorder="1" applyAlignment="1" applyProtection="1">
      <alignment horizontal="right" vertical="center"/>
    </xf>
    <xf numFmtId="178" fontId="18" fillId="0" borderId="3" xfId="1" applyNumberFormat="1" applyFont="1" applyBorder="1" applyAlignment="1" applyProtection="1">
      <alignment horizontal="right" vertical="center"/>
    </xf>
    <xf numFmtId="178" fontId="18" fillId="0" borderId="5" xfId="1" applyNumberFormat="1" applyFont="1" applyBorder="1" applyAlignment="1" applyProtection="1">
      <alignment horizontal="right" vertical="center"/>
    </xf>
    <xf numFmtId="178" fontId="18" fillId="0" borderId="4" xfId="1" applyNumberFormat="1" applyFont="1" applyBorder="1" applyAlignment="1" applyProtection="1">
      <alignment horizontal="right" vertical="center"/>
    </xf>
    <xf numFmtId="178" fontId="18" fillId="0" borderId="8" xfId="1" applyNumberFormat="1" applyFont="1" applyBorder="1" applyAlignment="1" applyProtection="1">
      <alignment horizontal="right" vertical="center"/>
    </xf>
    <xf numFmtId="178" fontId="18" fillId="0" borderId="6" xfId="1" applyNumberFormat="1" applyFont="1" applyBorder="1" applyAlignment="1" applyProtection="1">
      <alignment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9" fillId="0" borderId="0" xfId="0" applyFont="1" applyFill="1" applyAlignment="1">
      <alignment horizontal="center" vertical="center"/>
    </xf>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22" xfId="0" applyFont="1" applyFill="1" applyBorder="1" applyAlignment="1">
      <alignment horizontal="left" vertical="top" wrapText="1"/>
    </xf>
    <xf numFmtId="38" fontId="3" fillId="0" borderId="19" xfId="2" applyFont="1" applyFill="1" applyBorder="1" applyAlignment="1" applyProtection="1">
      <alignment horizontal="center" vertical="center"/>
      <protection locked="0"/>
    </xf>
    <xf numFmtId="38" fontId="3" fillId="0" borderId="20" xfId="2" applyFont="1" applyFill="1" applyBorder="1" applyAlignment="1" applyProtection="1">
      <alignment horizontal="center" vertical="center"/>
      <protection locked="0"/>
    </xf>
    <xf numFmtId="38" fontId="3" fillId="0" borderId="21" xfId="2"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center" vertical="center"/>
      <protection hidden="1"/>
    </xf>
    <xf numFmtId="0" fontId="3" fillId="0" borderId="35"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49" fontId="3" fillId="0" borderId="2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left" vertical="center"/>
      <protection locked="0"/>
    </xf>
    <xf numFmtId="0" fontId="3" fillId="0" borderId="0" xfId="0" applyFont="1" applyFill="1" applyAlignment="1" applyProtection="1">
      <alignment horizontal="center" vertical="center"/>
      <protection locked="0"/>
    </xf>
    <xf numFmtId="49" fontId="3" fillId="0" borderId="14" xfId="0" applyNumberFormat="1"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18" fillId="0" borderId="0" xfId="0" applyFont="1" applyFill="1" applyAlignment="1">
      <alignment horizontal="left" vertical="center" wrapText="1"/>
    </xf>
    <xf numFmtId="0" fontId="3" fillId="0" borderId="0" xfId="0" applyFont="1" applyFill="1" applyAlignment="1">
      <alignment horizontal="left" vertical="center"/>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7" xfId="0" applyFont="1" applyFill="1" applyBorder="1" applyAlignment="1" applyProtection="1">
      <alignment horizontal="center" vertical="center"/>
      <protection locked="0"/>
    </xf>
    <xf numFmtId="49" fontId="3" fillId="0" borderId="19" xfId="0" applyNumberFormat="1" applyFont="1" applyFill="1" applyBorder="1" applyAlignment="1" applyProtection="1">
      <alignment horizontal="center" vertical="center"/>
      <protection locked="0"/>
    </xf>
    <xf numFmtId="49" fontId="3" fillId="0" borderId="27"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7" xfId="0" applyFont="1" applyFill="1" applyBorder="1" applyAlignment="1">
      <alignment horizontal="left" vertical="center"/>
    </xf>
    <xf numFmtId="38" fontId="3" fillId="0" borderId="37" xfId="2" applyFont="1" applyFill="1" applyBorder="1" applyAlignment="1" applyProtection="1">
      <alignment horizontal="right" vertical="center"/>
      <protection hidden="1"/>
    </xf>
    <xf numFmtId="38" fontId="3" fillId="0" borderId="10" xfId="2" applyFont="1" applyFill="1" applyBorder="1" applyAlignment="1" applyProtection="1">
      <alignment horizontal="right" vertical="center"/>
      <protection hidden="1"/>
    </xf>
    <xf numFmtId="0" fontId="3" fillId="0" borderId="2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49" fontId="19" fillId="0" borderId="1" xfId="1" applyNumberFormat="1" applyFont="1" applyBorder="1" applyAlignment="1" applyProtection="1">
      <alignment horizontal="left" vertical="top" wrapText="1"/>
      <protection locked="0"/>
    </xf>
    <xf numFmtId="49" fontId="19" fillId="0" borderId="2" xfId="1" applyNumberFormat="1" applyFont="1" applyBorder="1" applyAlignment="1" applyProtection="1">
      <alignment horizontal="left" vertical="top" wrapText="1"/>
      <protection locked="0"/>
    </xf>
    <xf numFmtId="49" fontId="19" fillId="0" borderId="3" xfId="1" applyNumberFormat="1" applyFont="1" applyBorder="1" applyAlignment="1" applyProtection="1">
      <alignment horizontal="left" vertical="top" wrapText="1"/>
      <protection locked="0"/>
    </xf>
    <xf numFmtId="49" fontId="19" fillId="0" borderId="4" xfId="1" applyNumberFormat="1" applyFont="1" applyBorder="1" applyAlignment="1" applyProtection="1">
      <alignment horizontal="left" vertical="top" wrapText="1"/>
      <protection locked="0"/>
    </xf>
    <xf numFmtId="49" fontId="19" fillId="0" borderId="0" xfId="1" applyNumberFormat="1" applyFont="1" applyBorder="1" applyAlignment="1" applyProtection="1">
      <alignment horizontal="left" vertical="top" wrapText="1"/>
      <protection locked="0"/>
    </xf>
    <xf numFmtId="49" fontId="19" fillId="0" borderId="5" xfId="1" applyNumberFormat="1" applyFont="1" applyBorder="1" applyAlignment="1" applyProtection="1">
      <alignment horizontal="left" vertical="top" wrapText="1"/>
      <protection locked="0"/>
    </xf>
    <xf numFmtId="49" fontId="19" fillId="0" borderId="6" xfId="1" applyNumberFormat="1" applyFont="1" applyBorder="1" applyAlignment="1" applyProtection="1">
      <alignment horizontal="left" vertical="top" wrapText="1"/>
      <protection locked="0"/>
    </xf>
    <xf numFmtId="49" fontId="19" fillId="0" borderId="7" xfId="1" applyNumberFormat="1" applyFont="1" applyBorder="1" applyAlignment="1" applyProtection="1">
      <alignment horizontal="left" vertical="top" wrapText="1"/>
      <protection locked="0"/>
    </xf>
    <xf numFmtId="49" fontId="19" fillId="0" borderId="8" xfId="1" applyNumberFormat="1" applyFont="1" applyBorder="1" applyAlignment="1" applyProtection="1">
      <alignment horizontal="left" vertical="top" wrapText="1"/>
      <protection locked="0"/>
    </xf>
    <xf numFmtId="0" fontId="4" fillId="0" borderId="0" xfId="0" applyFont="1" applyAlignment="1">
      <alignment horizontal="left" vertical="center" wrapText="1"/>
    </xf>
    <xf numFmtId="178" fontId="19" fillId="0" borderId="4" xfId="1" applyNumberFormat="1" applyFont="1" applyBorder="1" applyAlignment="1">
      <alignment horizontal="left" vertical="top" wrapText="1"/>
    </xf>
    <xf numFmtId="178" fontId="19" fillId="0" borderId="0" xfId="1" applyNumberFormat="1" applyFont="1" applyBorder="1" applyAlignment="1">
      <alignment horizontal="left" vertical="top" wrapText="1"/>
    </xf>
    <xf numFmtId="178" fontId="19" fillId="0" borderId="5" xfId="1" applyNumberFormat="1" applyFont="1" applyBorder="1" applyAlignment="1">
      <alignment horizontal="left" vertical="top" wrapText="1"/>
    </xf>
    <xf numFmtId="178" fontId="19" fillId="0" borderId="6" xfId="1" applyNumberFormat="1" applyFont="1" applyBorder="1" applyAlignment="1">
      <alignment horizontal="left" vertical="top" wrapText="1"/>
    </xf>
    <xf numFmtId="178" fontId="19" fillId="0" borderId="7" xfId="1" applyNumberFormat="1" applyFont="1" applyBorder="1" applyAlignment="1">
      <alignment horizontal="left" vertical="top" wrapText="1"/>
    </xf>
    <xf numFmtId="178" fontId="19" fillId="0" borderId="8" xfId="1" applyNumberFormat="1" applyFont="1" applyBorder="1" applyAlignment="1">
      <alignment horizontal="left" vertical="top" wrapText="1"/>
    </xf>
    <xf numFmtId="178" fontId="19" fillId="0" borderId="4" xfId="1" applyNumberFormat="1" applyFont="1" applyBorder="1" applyAlignment="1" applyProtection="1">
      <alignment horizontal="left" vertical="top" wrapText="1"/>
      <protection locked="0"/>
    </xf>
    <xf numFmtId="178" fontId="19" fillId="0" borderId="0" xfId="1" applyNumberFormat="1" applyFont="1" applyBorder="1" applyAlignment="1" applyProtection="1">
      <alignment horizontal="left" vertical="top" wrapText="1"/>
      <protection locked="0"/>
    </xf>
    <xf numFmtId="178" fontId="19" fillId="0" borderId="5" xfId="1" applyNumberFormat="1" applyFont="1" applyBorder="1" applyAlignment="1" applyProtection="1">
      <alignment horizontal="left" vertical="top" wrapText="1"/>
      <protection locked="0"/>
    </xf>
    <xf numFmtId="178" fontId="19" fillId="0" borderId="6" xfId="1" applyNumberFormat="1" applyFont="1" applyBorder="1" applyAlignment="1" applyProtection="1">
      <alignment horizontal="left" vertical="top" wrapText="1"/>
      <protection locked="0"/>
    </xf>
    <xf numFmtId="178" fontId="19" fillId="0" borderId="7" xfId="1" applyNumberFormat="1" applyFont="1" applyBorder="1" applyAlignment="1" applyProtection="1">
      <alignment horizontal="left" vertical="top" wrapText="1"/>
      <protection locked="0"/>
    </xf>
    <xf numFmtId="178" fontId="19" fillId="0" borderId="8" xfId="1" applyNumberFormat="1" applyFont="1" applyBorder="1" applyAlignment="1" applyProtection="1">
      <alignment horizontal="left" vertical="top" wrapText="1"/>
      <protection locked="0"/>
    </xf>
    <xf numFmtId="49" fontId="19" fillId="0" borderId="0" xfId="1" applyNumberFormat="1" applyFont="1" applyBorder="1" applyAlignment="1" applyProtection="1">
      <alignment horizontal="left" vertical="center" wrapText="1"/>
      <protection locked="0"/>
    </xf>
    <xf numFmtId="49" fontId="19" fillId="0" borderId="5" xfId="1" applyNumberFormat="1" applyFont="1" applyBorder="1" applyAlignment="1" applyProtection="1">
      <alignment horizontal="left" vertical="center" wrapText="1"/>
      <protection locked="0"/>
    </xf>
    <xf numFmtId="49" fontId="19" fillId="0" borderId="2" xfId="1" applyNumberFormat="1" applyFont="1" applyBorder="1" applyAlignment="1" applyProtection="1">
      <alignment horizontal="left" vertical="center" wrapText="1"/>
      <protection locked="0"/>
    </xf>
    <xf numFmtId="49" fontId="19" fillId="0" borderId="3" xfId="1" applyNumberFormat="1" applyFont="1" applyBorder="1" applyAlignment="1" applyProtection="1">
      <alignment horizontal="left" vertical="center" wrapText="1"/>
      <protection locked="0"/>
    </xf>
    <xf numFmtId="178" fontId="18" fillId="0" borderId="6" xfId="1" applyNumberFormat="1" applyFont="1" applyBorder="1" applyAlignment="1">
      <alignment horizontal="center" vertical="center"/>
    </xf>
    <xf numFmtId="178" fontId="18" fillId="0" borderId="8" xfId="1" applyNumberFormat="1" applyFont="1" applyBorder="1" applyAlignment="1">
      <alignment horizontal="center" vertical="center"/>
    </xf>
    <xf numFmtId="178" fontId="18" fillId="0" borderId="0" xfId="1" applyNumberFormat="1" applyFont="1" applyBorder="1" applyAlignment="1" applyProtection="1">
      <alignment horizontal="center" vertical="center" shrinkToFit="1"/>
      <protection locked="0"/>
    </xf>
    <xf numFmtId="178" fontId="18" fillId="0" borderId="1" xfId="1" applyNumberFormat="1" applyFont="1" applyBorder="1" applyAlignment="1">
      <alignment horizontal="center" vertical="center" wrapText="1"/>
    </xf>
    <xf numFmtId="178" fontId="18" fillId="0" borderId="2" xfId="1" applyNumberFormat="1" applyFont="1" applyBorder="1" applyAlignment="1">
      <alignment horizontal="center" vertical="center" wrapText="1"/>
    </xf>
    <xf numFmtId="178" fontId="18" fillId="0" borderId="3" xfId="1" applyNumberFormat="1" applyFont="1" applyBorder="1" applyAlignment="1">
      <alignment horizontal="center" vertical="center" wrapText="1"/>
    </xf>
    <xf numFmtId="178" fontId="18" fillId="0" borderId="4" xfId="1" applyNumberFormat="1" applyFont="1" applyBorder="1" applyAlignment="1">
      <alignment horizontal="center" vertical="center" wrapText="1"/>
    </xf>
    <xf numFmtId="178" fontId="18" fillId="0" borderId="0" xfId="1" applyNumberFormat="1" applyFont="1" applyBorder="1" applyAlignment="1">
      <alignment horizontal="center" vertical="center" wrapText="1"/>
    </xf>
    <xf numFmtId="178" fontId="18" fillId="0" borderId="5" xfId="1" applyNumberFormat="1" applyFont="1" applyBorder="1" applyAlignment="1">
      <alignment horizontal="center" vertical="center" wrapText="1"/>
    </xf>
    <xf numFmtId="178" fontId="18" fillId="0" borderId="6" xfId="1" applyNumberFormat="1" applyFont="1" applyBorder="1" applyAlignment="1">
      <alignment horizontal="center" vertical="center" wrapText="1"/>
    </xf>
    <xf numFmtId="178" fontId="18" fillId="0" borderId="7" xfId="1" applyNumberFormat="1" applyFont="1" applyBorder="1" applyAlignment="1">
      <alignment horizontal="center" vertical="center" wrapText="1"/>
    </xf>
    <xf numFmtId="178" fontId="18" fillId="0" borderId="8" xfId="1" applyNumberFormat="1" applyFont="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pplyProtection="1">
      <alignment horizontal="left" vertical="top" wrapText="1" shrinkToFit="1"/>
      <protection locked="0"/>
    </xf>
    <xf numFmtId="0" fontId="0" fillId="0" borderId="2" xfId="0" applyBorder="1" applyAlignment="1" applyProtection="1">
      <alignment horizontal="left" vertical="top" wrapText="1" shrinkToFit="1"/>
      <protection locked="0"/>
    </xf>
    <xf numFmtId="0" fontId="0" fillId="0" borderId="3" xfId="0" applyBorder="1" applyAlignment="1" applyProtection="1">
      <alignment horizontal="left" vertical="top" wrapText="1" shrinkToFit="1"/>
      <protection locked="0"/>
    </xf>
    <xf numFmtId="0" fontId="0" fillId="0" borderId="4" xfId="0" applyBorder="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0" fillId="0" borderId="5" xfId="0" applyBorder="1" applyAlignment="1" applyProtection="1">
      <alignment horizontal="left" vertical="top" wrapText="1" shrinkToFit="1"/>
      <protection locked="0"/>
    </xf>
    <xf numFmtId="0" fontId="0" fillId="0" borderId="6" xfId="0" applyBorder="1" applyAlignment="1" applyProtection="1">
      <alignment horizontal="left" vertical="top" wrapText="1" shrinkToFit="1"/>
      <protection locked="0"/>
    </xf>
    <xf numFmtId="0" fontId="0" fillId="0" borderId="7" xfId="0" applyBorder="1" applyAlignment="1" applyProtection="1">
      <alignment horizontal="left" vertical="top" wrapText="1" shrinkToFit="1"/>
      <protection locked="0"/>
    </xf>
    <xf numFmtId="0" fontId="0" fillId="0" borderId="8" xfId="0" applyBorder="1" applyAlignment="1" applyProtection="1">
      <alignment horizontal="left" vertical="top" wrapText="1" shrinkToFit="1"/>
      <protection locked="0"/>
    </xf>
    <xf numFmtId="178" fontId="18" fillId="0" borderId="1" xfId="1" applyNumberFormat="1" applyFont="1" applyBorder="1" applyAlignment="1">
      <alignment horizontal="center" vertical="center"/>
    </xf>
    <xf numFmtId="178" fontId="18" fillId="0" borderId="2" xfId="1" applyNumberFormat="1" applyFont="1" applyBorder="1" applyAlignment="1">
      <alignment horizontal="center" vertical="center"/>
    </xf>
    <xf numFmtId="178" fontId="18" fillId="0" borderId="3" xfId="1" applyNumberFormat="1" applyFont="1" applyBorder="1" applyAlignment="1">
      <alignment horizontal="center" vertical="center"/>
    </xf>
    <xf numFmtId="178" fontId="18" fillId="0" borderId="7" xfId="1" applyNumberFormat="1" applyFont="1" applyBorder="1" applyAlignment="1">
      <alignment horizontal="center" vertical="center"/>
    </xf>
    <xf numFmtId="12" fontId="3" fillId="0" borderId="0" xfId="0" applyNumberFormat="1" applyFont="1" applyFill="1" applyBorder="1" applyAlignment="1">
      <alignment horizontal="center" vertical="center"/>
    </xf>
    <xf numFmtId="12" fontId="3" fillId="0" borderId="14" xfId="0" applyNumberFormat="1" applyFont="1" applyFill="1" applyBorder="1" applyAlignment="1">
      <alignment horizontal="center" vertical="center"/>
    </xf>
    <xf numFmtId="178" fontId="18" fillId="0" borderId="6" xfId="1" applyNumberFormat="1" applyFont="1" applyBorder="1" applyAlignment="1" applyProtection="1">
      <alignment horizontal="center" vertical="center" shrinkToFit="1"/>
      <protection locked="0"/>
    </xf>
    <xf numFmtId="178" fontId="18" fillId="0" borderId="7" xfId="1" applyNumberFormat="1" applyFont="1" applyBorder="1" applyAlignment="1" applyProtection="1">
      <alignment horizontal="center" vertical="center" shrinkToFit="1"/>
      <protection locked="0"/>
    </xf>
    <xf numFmtId="178" fontId="18" fillId="0" borderId="4" xfId="1" applyNumberFormat="1" applyFont="1" applyBorder="1" applyAlignment="1" applyProtection="1">
      <alignment horizontal="center" vertical="center" shrinkToFit="1"/>
      <protection locked="0"/>
    </xf>
    <xf numFmtId="0" fontId="17" fillId="0" borderId="0" xfId="0" applyFont="1" applyAlignment="1">
      <alignment horizontal="center" vertical="center" wrapText="1"/>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4" fontId="3" fillId="0" borderId="10" xfId="2" applyNumberFormat="1" applyFont="1" applyFill="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38" fontId="3" fillId="0" borderId="13" xfId="0" applyNumberFormat="1" applyFont="1" applyFill="1" applyBorder="1" applyAlignment="1">
      <alignment horizontal="right" indent="1"/>
    </xf>
    <xf numFmtId="0" fontId="3" fillId="0" borderId="14" xfId="0" applyFont="1" applyFill="1" applyBorder="1" applyAlignment="1">
      <alignment horizontal="right" indent="1"/>
    </xf>
    <xf numFmtId="0" fontId="3" fillId="0" borderId="16" xfId="0" applyFont="1" applyFill="1" applyBorder="1" applyAlignment="1">
      <alignment horizontal="right" indent="1"/>
    </xf>
    <xf numFmtId="0" fontId="3" fillId="0" borderId="17" xfId="0" applyFont="1" applyFill="1" applyBorder="1" applyAlignment="1">
      <alignment horizontal="right" inden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13" xfId="0" applyNumberFormat="1" applyFont="1" applyFill="1" applyBorder="1" applyAlignment="1">
      <alignment horizontal="right" vertical="center" indent="1"/>
    </xf>
    <xf numFmtId="0" fontId="3" fillId="0" borderId="14" xfId="0" applyFont="1" applyFill="1" applyBorder="1" applyAlignment="1">
      <alignment horizontal="right" vertical="center" indent="1"/>
    </xf>
    <xf numFmtId="0" fontId="3" fillId="0" borderId="22" xfId="0" applyFont="1" applyFill="1" applyBorder="1" applyAlignment="1">
      <alignment horizontal="right" vertical="center" indent="1"/>
    </xf>
    <xf numFmtId="0" fontId="3" fillId="0" borderId="0" xfId="0" applyFont="1" applyFill="1" applyBorder="1" applyAlignment="1">
      <alignment horizontal="right" vertical="center" indent="1"/>
    </xf>
    <xf numFmtId="0" fontId="3" fillId="0" borderId="32" xfId="0" applyFont="1" applyFill="1" applyBorder="1" applyAlignment="1">
      <alignment horizontal="right" vertical="center" indent="1"/>
    </xf>
    <xf numFmtId="0" fontId="3" fillId="0" borderId="7" xfId="0" applyFont="1" applyFill="1" applyBorder="1" applyAlignment="1">
      <alignment horizontal="right" vertical="center" indent="1"/>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178" fontId="18" fillId="0" borderId="1" xfId="1" applyNumberFormat="1" applyFont="1" applyBorder="1" applyAlignment="1">
      <alignment horizontal="center" vertical="center" textRotation="255"/>
    </xf>
    <xf numFmtId="178" fontId="18" fillId="0" borderId="2" xfId="1" applyNumberFormat="1" applyFont="1" applyBorder="1" applyAlignment="1">
      <alignment horizontal="center" vertical="center" textRotation="255"/>
    </xf>
    <xf numFmtId="178" fontId="18" fillId="0" borderId="4" xfId="1" applyNumberFormat="1" applyFont="1" applyBorder="1" applyAlignment="1">
      <alignment horizontal="center" vertical="center" textRotation="255"/>
    </xf>
    <xf numFmtId="178" fontId="18" fillId="0" borderId="0" xfId="1" applyNumberFormat="1" applyFont="1" applyBorder="1" applyAlignment="1">
      <alignment horizontal="center" vertical="center" textRotation="255"/>
    </xf>
    <xf numFmtId="178" fontId="18" fillId="0" borderId="6" xfId="1" applyNumberFormat="1" applyFont="1" applyBorder="1" applyAlignment="1">
      <alignment horizontal="center" vertical="center" textRotation="255"/>
    </xf>
    <xf numFmtId="178" fontId="18" fillId="0" borderId="7" xfId="1" applyNumberFormat="1" applyFont="1" applyBorder="1" applyAlignment="1">
      <alignment horizontal="center" vertical="center" textRotation="255"/>
    </xf>
    <xf numFmtId="178" fontId="18" fillId="0" borderId="4" xfId="1" applyNumberFormat="1" applyFont="1" applyBorder="1" applyAlignment="1">
      <alignment horizontal="center" vertical="center"/>
    </xf>
    <xf numFmtId="178" fontId="18" fillId="0" borderId="5" xfId="1" applyNumberFormat="1" applyFont="1" applyBorder="1" applyAlignment="1">
      <alignment horizontal="center" vertical="center"/>
    </xf>
    <xf numFmtId="0" fontId="3" fillId="0" borderId="17" xfId="0" applyFont="1" applyFill="1" applyBorder="1" applyAlignment="1">
      <alignment horizontal="center" vertical="center"/>
    </xf>
    <xf numFmtId="12" fontId="3" fillId="0" borderId="17" xfId="0" applyNumberFormat="1" applyFont="1" applyFill="1" applyBorder="1" applyAlignment="1">
      <alignment horizontal="center" vertical="center"/>
    </xf>
    <xf numFmtId="179" fontId="3" fillId="0" borderId="0" xfId="0" applyNumberFormat="1" applyFont="1" applyFill="1" applyBorder="1" applyAlignment="1" applyProtection="1">
      <alignment horizontal="right" vertical="center"/>
      <protection hidden="1"/>
    </xf>
    <xf numFmtId="0" fontId="3" fillId="0" borderId="18" xfId="0" applyFont="1" applyFill="1" applyBorder="1" applyAlignment="1">
      <alignment horizontal="center" vertical="center"/>
    </xf>
    <xf numFmtId="38" fontId="3" fillId="0" borderId="1" xfId="2" applyFont="1" applyFill="1" applyBorder="1" applyAlignment="1" applyProtection="1">
      <alignment horizontal="right" vertical="center" indent="1"/>
      <protection hidden="1"/>
    </xf>
    <xf numFmtId="38" fontId="3" fillId="0" borderId="2" xfId="2" applyFont="1" applyFill="1" applyBorder="1" applyAlignment="1" applyProtection="1">
      <alignment horizontal="right" vertical="center" indent="1"/>
      <protection hidden="1"/>
    </xf>
    <xf numFmtId="38" fontId="3" fillId="0" borderId="6" xfId="2" applyFont="1" applyFill="1" applyBorder="1" applyAlignment="1" applyProtection="1">
      <alignment horizontal="right" vertical="center" indent="1"/>
      <protection hidden="1"/>
    </xf>
    <xf numFmtId="38" fontId="3" fillId="0" borderId="7" xfId="2" applyFont="1" applyFill="1" applyBorder="1" applyAlignment="1" applyProtection="1">
      <alignment horizontal="right" vertical="center" indent="1"/>
      <protection hidden="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178" fontId="18" fillId="0" borderId="1" xfId="1" quotePrefix="1" applyNumberFormat="1" applyFont="1" applyBorder="1" applyAlignment="1">
      <alignment horizontal="center" vertical="center"/>
    </xf>
    <xf numFmtId="0" fontId="3" fillId="0" borderId="2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178" fontId="20" fillId="0" borderId="0" xfId="1"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80" fontId="18" fillId="0" borderId="9" xfId="1" applyNumberFormat="1" applyFont="1" applyBorder="1" applyAlignment="1" applyProtection="1">
      <alignment horizontal="center" vertical="center" shrinkToFit="1"/>
      <protection locked="0"/>
    </xf>
    <xf numFmtId="180" fontId="18" fillId="0" borderId="10" xfId="1" applyNumberFormat="1" applyFont="1" applyBorder="1" applyAlignment="1" applyProtection="1">
      <alignment horizontal="center" vertical="center" shrinkToFit="1"/>
      <protection locked="0"/>
    </xf>
    <xf numFmtId="180" fontId="18" fillId="0" borderId="11" xfId="1" applyNumberFormat="1" applyFont="1" applyBorder="1" applyAlignment="1" applyProtection="1">
      <alignment horizontal="center" vertical="center" shrinkToFit="1"/>
      <protection locked="0"/>
    </xf>
    <xf numFmtId="0" fontId="3" fillId="0" borderId="1" xfId="0" applyFont="1" applyFill="1" applyBorder="1" applyAlignment="1">
      <alignment horizontal="center" vertical="center"/>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8" fontId="18" fillId="0" borderId="9" xfId="1" quotePrefix="1" applyNumberFormat="1" applyFont="1" applyBorder="1" applyAlignment="1">
      <alignment horizontal="center" vertical="center"/>
    </xf>
    <xf numFmtId="178" fontId="18" fillId="0" borderId="11" xfId="1"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0" fontId="18" fillId="0" borderId="9" xfId="1" applyNumberFormat="1" applyFont="1" applyBorder="1" applyAlignment="1">
      <alignment horizontal="center" vertical="center" shrinkToFit="1"/>
    </xf>
    <xf numFmtId="180" fontId="18" fillId="0" borderId="10" xfId="1" applyNumberFormat="1" applyFont="1" applyBorder="1" applyAlignment="1">
      <alignment horizontal="center" vertical="center" shrinkToFit="1"/>
    </xf>
    <xf numFmtId="180" fontId="18" fillId="0" borderId="11" xfId="1" applyNumberFormat="1" applyFont="1" applyBorder="1" applyAlignment="1">
      <alignment horizontal="center" vertical="center" shrinkToFit="1"/>
    </xf>
    <xf numFmtId="0" fontId="3" fillId="0" borderId="9" xfId="0" applyFont="1" applyFill="1" applyBorder="1" applyAlignment="1">
      <alignment horizontal="center" vertical="center"/>
    </xf>
    <xf numFmtId="178" fontId="18" fillId="0" borderId="3" xfId="1" applyNumberFormat="1" applyFont="1" applyBorder="1" applyAlignment="1">
      <alignment horizontal="center" vertical="center" textRotation="255"/>
    </xf>
    <xf numFmtId="178" fontId="18" fillId="0" borderId="8" xfId="1" applyNumberFormat="1" applyFont="1" applyBorder="1" applyAlignment="1">
      <alignment horizontal="center" vertical="center" textRotation="255"/>
    </xf>
    <xf numFmtId="178" fontId="18" fillId="0" borderId="9" xfId="1" applyNumberFormat="1" applyFont="1" applyBorder="1" applyAlignment="1">
      <alignment horizontal="center" vertical="center" textRotation="255"/>
    </xf>
    <xf numFmtId="178" fontId="18" fillId="0" borderId="11" xfId="1" applyNumberFormat="1" applyFont="1" applyBorder="1" applyAlignment="1">
      <alignment horizontal="center" vertical="center" textRotation="255"/>
    </xf>
    <xf numFmtId="0" fontId="3" fillId="0" borderId="0" xfId="0" applyFont="1" applyAlignment="1">
      <alignment horizontal="left" vertical="top" wrapText="1"/>
    </xf>
    <xf numFmtId="178" fontId="18" fillId="0" borderId="0" xfId="1" applyNumberFormat="1" applyFont="1" applyBorder="1" applyAlignment="1">
      <alignment horizontal="left" vertical="top"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0" xfId="0" applyFont="1" applyFill="1" applyBorder="1" applyAlignment="1">
      <alignment horizontal="left" vertical="center" indent="1"/>
    </xf>
    <xf numFmtId="0" fontId="3" fillId="0" borderId="23"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31" xfId="0" applyFont="1" applyFill="1" applyBorder="1" applyAlignment="1">
      <alignment horizontal="left" vertical="center" indent="1"/>
    </xf>
    <xf numFmtId="179" fontId="3" fillId="0" borderId="14" xfId="0" applyNumberFormat="1" applyFont="1" applyFill="1" applyBorder="1" applyAlignment="1" applyProtection="1">
      <alignment horizontal="right" vertical="center"/>
      <protection hidden="1"/>
    </xf>
    <xf numFmtId="179" fontId="3" fillId="0" borderId="17" xfId="0" applyNumberFormat="1" applyFont="1" applyFill="1" applyBorder="1" applyAlignment="1" applyProtection="1">
      <alignment horizontal="right" vertical="center"/>
      <protection hidden="1"/>
    </xf>
    <xf numFmtId="0" fontId="3" fillId="0" borderId="31" xfId="0" applyFont="1" applyFill="1" applyBorder="1" applyAlignment="1">
      <alignment horizontal="center" vertical="center"/>
    </xf>
    <xf numFmtId="179" fontId="3" fillId="0" borderId="7" xfId="0" applyNumberFormat="1" applyFont="1" applyFill="1" applyBorder="1" applyAlignment="1" applyProtection="1">
      <alignment horizontal="right" vertical="center"/>
      <protection hidden="1"/>
    </xf>
    <xf numFmtId="0" fontId="3" fillId="0" borderId="17" xfId="0" applyFont="1" applyFill="1" applyBorder="1" applyAlignment="1">
      <alignment horizontal="left" vertical="center" indent="1"/>
    </xf>
    <xf numFmtId="178" fontId="18" fillId="0" borderId="43" xfId="1" applyNumberFormat="1" applyFont="1" applyBorder="1" applyAlignment="1">
      <alignment horizontal="center" vertical="center" wrapText="1"/>
    </xf>
    <xf numFmtId="0" fontId="16" fillId="0" borderId="0" xfId="0" applyFont="1" applyFill="1" applyBorder="1" applyAlignment="1">
      <alignment horizontal="center" vertical="center"/>
    </xf>
    <xf numFmtId="0" fontId="3" fillId="0" borderId="37" xfId="0" applyFont="1" applyFill="1" applyBorder="1" applyAlignment="1">
      <alignment horizontal="center" vertical="center"/>
    </xf>
    <xf numFmtId="38" fontId="3" fillId="0" borderId="9" xfId="2" applyFont="1" applyFill="1" applyBorder="1" applyAlignment="1" applyProtection="1">
      <alignment horizontal="right" vertical="center" indent="1"/>
      <protection hidden="1"/>
    </xf>
    <xf numFmtId="38" fontId="3" fillId="0" borderId="10" xfId="2" applyFont="1" applyFill="1" applyBorder="1" applyAlignment="1" applyProtection="1">
      <alignment horizontal="right" vertical="center" indent="1"/>
      <protection hidden="1"/>
    </xf>
    <xf numFmtId="38" fontId="3" fillId="0" borderId="7" xfId="2" applyFont="1" applyFill="1" applyBorder="1" applyAlignment="1" applyProtection="1">
      <alignment horizontal="right" vertical="center"/>
      <protection locked="0"/>
    </xf>
    <xf numFmtId="0" fontId="3" fillId="0" borderId="25" xfId="0" applyFont="1" applyFill="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49" fontId="3" fillId="0" borderId="9" xfId="0" applyNumberFormat="1" applyFont="1" applyFill="1" applyBorder="1" applyAlignment="1" applyProtection="1">
      <alignment horizontal="center" vertical="center"/>
      <protection locked="0" hidden="1"/>
    </xf>
    <xf numFmtId="0" fontId="3" fillId="0" borderId="10" xfId="0" applyNumberFormat="1" applyFont="1" applyFill="1" applyBorder="1" applyAlignment="1" applyProtection="1">
      <alignment horizontal="center" vertical="center"/>
      <protection locked="0" hidden="1"/>
    </xf>
    <xf numFmtId="0" fontId="3" fillId="0" borderId="2"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22"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32"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38" fontId="3" fillId="0" borderId="22" xfId="2" applyFont="1" applyFill="1" applyBorder="1" applyAlignment="1" applyProtection="1">
      <alignment horizontal="right" vertical="center" wrapText="1" indent="1"/>
      <protection hidden="1"/>
    </xf>
    <xf numFmtId="38" fontId="3" fillId="0" borderId="0" xfId="2" applyFont="1" applyFill="1" applyBorder="1" applyAlignment="1" applyProtection="1">
      <alignment horizontal="right" vertical="center" wrapText="1" indent="1"/>
      <protection hidden="1"/>
    </xf>
    <xf numFmtId="38" fontId="3" fillId="0" borderId="16" xfId="2" applyFont="1" applyFill="1" applyBorder="1" applyAlignment="1" applyProtection="1">
      <alignment horizontal="right" vertical="center" wrapText="1" indent="1"/>
      <protection hidden="1"/>
    </xf>
    <xf numFmtId="38" fontId="3" fillId="0" borderId="17" xfId="2" applyFont="1" applyFill="1" applyBorder="1" applyAlignment="1" applyProtection="1">
      <alignment horizontal="right" vertical="center" wrapText="1" indent="1"/>
      <protection hidden="1"/>
    </xf>
    <xf numFmtId="0" fontId="3" fillId="0" borderId="22" xfId="0" applyFont="1" applyFill="1" applyBorder="1" applyAlignment="1" applyProtection="1">
      <alignment horizontal="right" vertical="center" indent="1"/>
      <protection hidden="1"/>
    </xf>
    <xf numFmtId="0" fontId="3" fillId="0" borderId="0" xfId="0" applyFont="1" applyFill="1" applyBorder="1" applyAlignment="1" applyProtection="1">
      <alignment horizontal="right" vertical="center" indent="1"/>
      <protection hidden="1"/>
    </xf>
    <xf numFmtId="0" fontId="3" fillId="0" borderId="32" xfId="0" applyFont="1" applyFill="1" applyBorder="1" applyAlignment="1" applyProtection="1">
      <alignment horizontal="right" vertical="center" indent="1"/>
      <protection hidden="1"/>
    </xf>
    <xf numFmtId="0" fontId="3" fillId="0" borderId="7" xfId="0" applyFont="1" applyFill="1" applyBorder="1" applyAlignment="1" applyProtection="1">
      <alignment horizontal="right" vertical="center" indent="1"/>
      <protection hidden="1"/>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14" xfId="0" applyFont="1" applyFill="1" applyBorder="1" applyAlignment="1" applyProtection="1">
      <alignment horizontal="left" vertical="center" shrinkToFit="1"/>
      <protection locked="0"/>
    </xf>
    <xf numFmtId="0" fontId="3" fillId="0" borderId="30"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top" wrapText="1" shrinkToFit="1"/>
      <protection locked="0"/>
    </xf>
    <xf numFmtId="0" fontId="3" fillId="0" borderId="0" xfId="0" applyFont="1" applyFill="1" applyBorder="1" applyAlignment="1" applyProtection="1">
      <alignment horizontal="left" vertical="top" wrapText="1" shrinkToFit="1"/>
      <protection locked="0"/>
    </xf>
    <xf numFmtId="0" fontId="3" fillId="0" borderId="5" xfId="0" applyFont="1" applyFill="1" applyBorder="1" applyAlignment="1" applyProtection="1">
      <alignment horizontal="left" vertical="top" wrapText="1" shrinkToFit="1"/>
      <protection locked="0"/>
    </xf>
    <xf numFmtId="0" fontId="3" fillId="0" borderId="6" xfId="0" applyFont="1" applyFill="1" applyBorder="1" applyAlignment="1" applyProtection="1">
      <alignment horizontal="left" vertical="top" wrapText="1" shrinkToFit="1"/>
      <protection locked="0"/>
    </xf>
    <xf numFmtId="0" fontId="3" fillId="0" borderId="7" xfId="0" applyFont="1" applyFill="1" applyBorder="1" applyAlignment="1" applyProtection="1">
      <alignment horizontal="left" vertical="top" wrapText="1" shrinkToFit="1"/>
      <protection locked="0"/>
    </xf>
    <xf numFmtId="0" fontId="3" fillId="0" borderId="8" xfId="0" applyFont="1" applyFill="1" applyBorder="1" applyAlignment="1" applyProtection="1">
      <alignment horizontal="left" vertical="top" wrapText="1" shrinkToFit="1"/>
      <protection locked="0"/>
    </xf>
    <xf numFmtId="0" fontId="3" fillId="0" borderId="29" xfId="0" applyFont="1" applyFill="1" applyBorder="1" applyAlignment="1" applyProtection="1">
      <alignment horizontal="left" vertical="top" wrapText="1" shrinkToFit="1"/>
      <protection locked="0"/>
    </xf>
    <xf numFmtId="0" fontId="3" fillId="0" borderId="14" xfId="0" applyFont="1" applyFill="1" applyBorder="1" applyAlignment="1" applyProtection="1">
      <alignment horizontal="left" vertical="top" wrapText="1" shrinkToFit="1"/>
      <protection locked="0"/>
    </xf>
    <xf numFmtId="0" fontId="3" fillId="0" borderId="30" xfId="0" applyFont="1" applyFill="1" applyBorder="1" applyAlignment="1" applyProtection="1">
      <alignment horizontal="left" vertical="top" wrapText="1" shrinkToFit="1"/>
      <protection locked="0"/>
    </xf>
    <xf numFmtId="0" fontId="3" fillId="0" borderId="26" xfId="0" applyFont="1" applyFill="1" applyBorder="1" applyAlignment="1">
      <alignment horizontal="center"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pplyProtection="1">
      <alignment horizontal="center" vertical="center"/>
      <protection locked="0"/>
    </xf>
    <xf numFmtId="12" fontId="3" fillId="0" borderId="38" xfId="0" applyNumberFormat="1" applyFont="1" applyFill="1" applyBorder="1" applyAlignment="1" applyProtection="1">
      <alignment horizontal="right" vertical="center"/>
      <protection hidden="1"/>
    </xf>
    <xf numFmtId="0" fontId="3" fillId="0" borderId="34" xfId="0" applyFont="1" applyFill="1" applyBorder="1" applyAlignment="1" applyProtection="1">
      <alignment horizontal="right" vertical="center"/>
      <protection hidden="1"/>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29" xfId="0" applyFont="1" applyFill="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8" fontId="25" fillId="0" borderId="0" xfId="1" applyNumberFormat="1" applyFont="1" applyBorder="1" applyAlignment="1">
      <alignment horizontal="left" vertical="top" wrapText="1"/>
    </xf>
    <xf numFmtId="49" fontId="19" fillId="0" borderId="1" xfId="1" applyNumberFormat="1" applyFont="1" applyFill="1" applyBorder="1" applyAlignment="1" applyProtection="1">
      <alignment horizontal="left" vertical="top" wrapText="1"/>
      <protection locked="0"/>
    </xf>
    <xf numFmtId="49" fontId="19" fillId="0" borderId="2" xfId="1" applyNumberFormat="1" applyFont="1" applyFill="1" applyBorder="1" applyAlignment="1" applyProtection="1">
      <alignment horizontal="left" vertical="top" wrapText="1"/>
      <protection locked="0"/>
    </xf>
    <xf numFmtId="49" fontId="19" fillId="0" borderId="3" xfId="1" applyNumberFormat="1" applyFont="1" applyFill="1" applyBorder="1" applyAlignment="1" applyProtection="1">
      <alignment horizontal="left" vertical="top" wrapText="1"/>
      <protection locked="0"/>
    </xf>
    <xf numFmtId="49" fontId="19" fillId="0" borderId="4" xfId="1" applyNumberFormat="1" applyFont="1" applyFill="1" applyBorder="1" applyAlignment="1" applyProtection="1">
      <alignment horizontal="left" vertical="top" wrapText="1"/>
      <protection locked="0"/>
    </xf>
    <xf numFmtId="49" fontId="19" fillId="0" borderId="0" xfId="1" applyNumberFormat="1" applyFont="1" applyFill="1" applyBorder="1" applyAlignment="1" applyProtection="1">
      <alignment horizontal="left" vertical="top" wrapText="1"/>
      <protection locked="0"/>
    </xf>
    <xf numFmtId="49" fontId="19" fillId="0" borderId="5" xfId="1" applyNumberFormat="1" applyFont="1" applyFill="1" applyBorder="1" applyAlignment="1" applyProtection="1">
      <alignment horizontal="left" vertical="top" wrapText="1"/>
      <protection locked="0"/>
    </xf>
    <xf numFmtId="49" fontId="19" fillId="0" borderId="2" xfId="1" applyNumberFormat="1" applyFont="1" applyFill="1" applyBorder="1" applyAlignment="1" applyProtection="1">
      <alignment horizontal="left" vertical="center" wrapText="1"/>
      <protection locked="0"/>
    </xf>
    <xf numFmtId="49" fontId="19" fillId="0" borderId="3" xfId="1" applyNumberFormat="1" applyFont="1" applyFill="1" applyBorder="1" applyAlignment="1" applyProtection="1">
      <alignment horizontal="left" vertical="center" wrapText="1"/>
      <protection locked="0"/>
    </xf>
    <xf numFmtId="178" fontId="19" fillId="0" borderId="4" xfId="1" applyNumberFormat="1" applyFont="1" applyFill="1" applyBorder="1" applyAlignment="1" applyProtection="1">
      <alignment horizontal="left" vertical="top" wrapText="1"/>
      <protection locked="0"/>
    </xf>
    <xf numFmtId="178" fontId="19" fillId="0" borderId="0" xfId="1" applyNumberFormat="1" applyFont="1" applyFill="1" applyBorder="1" applyAlignment="1" applyProtection="1">
      <alignment horizontal="left" vertical="top" wrapText="1"/>
      <protection locked="0"/>
    </xf>
    <xf numFmtId="178" fontId="19" fillId="0" borderId="5" xfId="1" applyNumberFormat="1" applyFont="1" applyFill="1" applyBorder="1" applyAlignment="1" applyProtection="1">
      <alignment horizontal="left" vertical="top" wrapText="1"/>
      <protection locked="0"/>
    </xf>
    <xf numFmtId="178" fontId="19" fillId="0" borderId="6" xfId="1" applyNumberFormat="1" applyFont="1" applyFill="1" applyBorder="1" applyAlignment="1" applyProtection="1">
      <alignment horizontal="left" vertical="top" wrapText="1"/>
      <protection locked="0"/>
    </xf>
    <xf numFmtId="178" fontId="19" fillId="0" borderId="7" xfId="1" applyNumberFormat="1" applyFont="1" applyFill="1" applyBorder="1" applyAlignment="1" applyProtection="1">
      <alignment horizontal="left" vertical="top" wrapText="1"/>
      <protection locked="0"/>
    </xf>
    <xf numFmtId="178" fontId="19" fillId="0" borderId="8" xfId="1"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0" fontId="3" fillId="0" borderId="0" xfId="0" applyFont="1" applyFill="1" applyBorder="1" applyAlignment="1" applyProtection="1">
      <alignment horizontal="center" vertical="center" shrinkToFit="1"/>
      <protection locked="0" hidden="1"/>
    </xf>
    <xf numFmtId="0" fontId="3" fillId="0" borderId="17" xfId="0" applyFont="1" applyFill="1" applyBorder="1" applyAlignment="1" applyProtection="1">
      <alignment horizontal="center" vertical="center" shrinkToFit="1"/>
      <protection locked="0" hidden="1"/>
    </xf>
    <xf numFmtId="38" fontId="3" fillId="0" borderId="40" xfId="2" applyFont="1" applyFill="1" applyBorder="1" applyAlignment="1" applyProtection="1">
      <alignment horizontal="right" vertical="center"/>
      <protection hidden="1"/>
    </xf>
    <xf numFmtId="38" fontId="3" fillId="0" borderId="41" xfId="2" applyFont="1" applyFill="1" applyBorder="1" applyAlignment="1" applyProtection="1">
      <alignment horizontal="right" vertical="center"/>
      <protection hidden="1"/>
    </xf>
    <xf numFmtId="49" fontId="3" fillId="0" borderId="20" xfId="0" applyNumberFormat="1" applyFont="1" applyFill="1" applyBorder="1" applyAlignment="1" applyProtection="1">
      <alignment horizontal="center" vertical="center"/>
      <protection locked="0" hidden="1"/>
    </xf>
    <xf numFmtId="0" fontId="3" fillId="0" borderId="20" xfId="0"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left" vertical="top" wrapText="1"/>
      <protection locked="0" hidden="1"/>
    </xf>
    <xf numFmtId="0" fontId="3" fillId="0" borderId="17" xfId="0" applyFont="1" applyFill="1" applyBorder="1" applyAlignment="1" applyProtection="1">
      <alignment horizontal="left" vertical="top" wrapText="1"/>
      <protection locked="0" hidden="1"/>
    </xf>
    <xf numFmtId="49" fontId="3" fillId="0" borderId="14" xfId="0" applyNumberFormat="1" applyFont="1" applyFill="1" applyBorder="1" applyAlignment="1" applyProtection="1">
      <alignment horizontal="left" vertical="center"/>
      <protection locked="0" hidden="1"/>
    </xf>
    <xf numFmtId="49" fontId="3" fillId="0" borderId="0" xfId="0" applyNumberFormat="1" applyFont="1" applyFill="1" applyBorder="1" applyAlignment="1" applyProtection="1">
      <alignment horizontal="left" vertical="center"/>
      <protection locked="0" hidden="1"/>
    </xf>
    <xf numFmtId="0" fontId="3" fillId="0" borderId="0" xfId="0" applyFont="1" applyFill="1" applyAlignment="1">
      <alignment horizontal="left" vertical="center" wrapText="1"/>
    </xf>
    <xf numFmtId="0" fontId="3" fillId="0" borderId="5" xfId="0" applyFont="1" applyBorder="1" applyAlignment="1">
      <alignment horizontal="left" vertical="center"/>
    </xf>
    <xf numFmtId="9" fontId="3" fillId="0" borderId="43" xfId="3" applyFont="1" applyFill="1" applyBorder="1" applyAlignment="1" applyProtection="1">
      <alignment horizontal="center" vertical="center"/>
      <protection locked="0" hidden="1"/>
    </xf>
    <xf numFmtId="179" fontId="3" fillId="0" borderId="0" xfId="0" applyNumberFormat="1" applyFont="1" applyFill="1" applyBorder="1" applyAlignment="1" applyProtection="1">
      <alignment horizontal="right" vertical="center" indent="1"/>
      <protection hidden="1"/>
    </xf>
    <xf numFmtId="179" fontId="3" fillId="0" borderId="0" xfId="0" applyNumberFormat="1" applyFont="1" applyFill="1" applyBorder="1" applyAlignment="1" applyProtection="1">
      <alignment horizontal="right" vertical="center" wrapText="1" indent="1"/>
      <protection hidden="1"/>
    </xf>
    <xf numFmtId="179" fontId="3" fillId="0" borderId="7" xfId="0" applyNumberFormat="1" applyFont="1" applyFill="1" applyBorder="1" applyAlignment="1" applyProtection="1">
      <alignment horizontal="right" vertical="center" wrapText="1" indent="1"/>
      <protection hidden="1"/>
    </xf>
    <xf numFmtId="0" fontId="3" fillId="0" borderId="13" xfId="0" applyFont="1" applyFill="1" applyBorder="1" applyAlignment="1">
      <alignment horizontal="right" indent="1"/>
    </xf>
    <xf numFmtId="0" fontId="3" fillId="0" borderId="13" xfId="0" applyFont="1" applyFill="1" applyBorder="1" applyAlignment="1">
      <alignment horizontal="right" vertical="center" indent="1"/>
    </xf>
    <xf numFmtId="38" fontId="3" fillId="0" borderId="22" xfId="2" applyFont="1" applyFill="1" applyBorder="1" applyAlignment="1" applyProtection="1">
      <alignment horizontal="right" vertical="center" indent="1"/>
      <protection hidden="1"/>
    </xf>
    <xf numFmtId="38" fontId="3" fillId="0" borderId="0" xfId="2" applyFont="1" applyFill="1" applyBorder="1" applyAlignment="1" applyProtection="1">
      <alignment horizontal="right" vertical="center" indent="1"/>
      <protection hidden="1"/>
    </xf>
    <xf numFmtId="38" fontId="3" fillId="0" borderId="32" xfId="2" applyFont="1" applyFill="1" applyBorder="1" applyAlignment="1" applyProtection="1">
      <alignment horizontal="right" vertical="center" indent="1"/>
      <protection hidden="1"/>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top" wrapText="1" shrinkToFit="1"/>
      <protection locked="0"/>
    </xf>
    <xf numFmtId="0" fontId="3" fillId="0" borderId="3" xfId="0" applyFont="1" applyFill="1" applyBorder="1" applyAlignment="1" applyProtection="1">
      <alignment horizontal="left" vertical="top" wrapText="1" shrinkToFit="1"/>
      <protection locked="0"/>
    </xf>
    <xf numFmtId="0" fontId="3" fillId="0" borderId="9"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178" fontId="3" fillId="0" borderId="9" xfId="0" applyNumberFormat="1"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38" fontId="3" fillId="0" borderId="6" xfId="2" applyFont="1" applyFill="1" applyBorder="1" applyAlignment="1" applyProtection="1">
      <alignment horizontal="right" vertical="top"/>
      <protection locked="0"/>
    </xf>
    <xf numFmtId="38" fontId="3" fillId="0" borderId="7" xfId="2" applyFont="1" applyFill="1" applyBorder="1" applyAlignment="1" applyProtection="1">
      <alignment horizontal="right" vertical="top"/>
      <protection locked="0"/>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9" fontId="3" fillId="0" borderId="43" xfId="3" applyFont="1" applyFill="1" applyBorder="1" applyAlignment="1" applyProtection="1">
      <alignment horizontal="center" vertical="center"/>
      <protection hidden="1"/>
    </xf>
    <xf numFmtId="38" fontId="3" fillId="0" borderId="10" xfId="2" applyFont="1" applyFill="1" applyBorder="1" applyAlignment="1">
      <alignment horizontal="center" vertical="center"/>
    </xf>
    <xf numFmtId="179" fontId="3" fillId="0" borderId="38" xfId="0" applyNumberFormat="1" applyFont="1" applyFill="1" applyBorder="1" applyAlignment="1" applyProtection="1">
      <alignment horizontal="right" vertical="center" indent="1"/>
      <protection hidden="1"/>
    </xf>
    <xf numFmtId="0" fontId="3" fillId="0" borderId="34" xfId="0" applyFont="1" applyFill="1" applyBorder="1" applyAlignment="1" applyProtection="1">
      <alignment horizontal="right" vertical="center" indent="1"/>
      <protection hidden="1"/>
    </xf>
    <xf numFmtId="179" fontId="3" fillId="0" borderId="14" xfId="0" applyNumberFormat="1" applyFont="1" applyFill="1" applyBorder="1" applyAlignment="1" applyProtection="1">
      <alignment horizontal="right" vertical="center" wrapText="1" indent="1"/>
      <protection hidden="1"/>
    </xf>
    <xf numFmtId="179" fontId="3" fillId="0" borderId="17" xfId="0" applyNumberFormat="1" applyFont="1" applyFill="1" applyBorder="1" applyAlignment="1" applyProtection="1">
      <alignment horizontal="right" vertical="center" wrapText="1" indent="1"/>
      <protection hidden="1"/>
    </xf>
    <xf numFmtId="0" fontId="3" fillId="0" borderId="0" xfId="0" applyFont="1" applyFill="1" applyAlignment="1">
      <alignment horizontal="left" vertical="top" wrapText="1"/>
    </xf>
    <xf numFmtId="0" fontId="3" fillId="0" borderId="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2" fillId="0" borderId="38" xfId="0" applyFont="1" applyBorder="1" applyAlignment="1">
      <alignment horizontal="left" vertical="center"/>
    </xf>
    <xf numFmtId="0" fontId="2" fillId="0" borderId="34" xfId="0" applyFont="1" applyBorder="1" applyAlignment="1">
      <alignment horizontal="left"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6" xfId="0" applyFont="1" applyFill="1" applyBorder="1" applyAlignment="1">
      <alignment horizontal="left" vertical="center" wrapText="1"/>
    </xf>
    <xf numFmtId="178" fontId="18" fillId="0" borderId="4" xfId="1" applyNumberFormat="1" applyFont="1" applyBorder="1" applyAlignment="1" applyProtection="1">
      <alignment horizontal="right" vertical="center"/>
    </xf>
    <xf numFmtId="178" fontId="18" fillId="0" borderId="5" xfId="1" applyNumberFormat="1" applyFont="1" applyBorder="1" applyAlignment="1" applyProtection="1">
      <alignment horizontal="right" vertical="center"/>
    </xf>
    <xf numFmtId="178" fontId="18" fillId="0" borderId="6" xfId="1" applyNumberFormat="1" applyFont="1" applyBorder="1" applyAlignment="1" applyProtection="1">
      <alignment horizontal="right" vertical="center"/>
    </xf>
    <xf numFmtId="178" fontId="18" fillId="0" borderId="8" xfId="1" applyNumberFormat="1" applyFont="1" applyBorder="1" applyAlignment="1" applyProtection="1">
      <alignment horizontal="right" vertical="center"/>
    </xf>
    <xf numFmtId="178" fontId="18" fillId="0" borderId="2" xfId="1" applyNumberFormat="1" applyFont="1" applyBorder="1" applyAlignment="1">
      <alignment horizontal="left" vertical="top" wrapText="1"/>
    </xf>
    <xf numFmtId="178" fontId="18" fillId="0" borderId="43" xfId="1" applyNumberFormat="1" applyFont="1" applyBorder="1" applyAlignment="1" applyProtection="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8" fontId="18" fillId="0" borderId="43" xfId="1" quotePrefix="1" applyNumberFormat="1" applyFont="1" applyBorder="1" applyAlignment="1">
      <alignment horizontal="center" vertical="center"/>
    </xf>
    <xf numFmtId="178" fontId="18" fillId="0" borderId="43" xfId="1" applyNumberFormat="1" applyFont="1" applyBorder="1" applyAlignment="1">
      <alignment horizontal="center" vertical="center"/>
    </xf>
    <xf numFmtId="178" fontId="18" fillId="0" borderId="43" xfId="1" applyNumberFormat="1" applyFont="1" applyBorder="1" applyAlignment="1" applyProtection="1">
      <alignment horizontal="left" vertical="top"/>
    </xf>
    <xf numFmtId="178" fontId="18" fillId="0" borderId="43" xfId="1" applyNumberFormat="1" applyFont="1" applyBorder="1" applyAlignment="1">
      <alignment horizontal="left" vertical="top"/>
    </xf>
    <xf numFmtId="178" fontId="18" fillId="0" borderId="4" xfId="1" applyNumberFormat="1" applyFont="1" applyBorder="1" applyAlignment="1">
      <alignment horizontal="right" vertical="center"/>
    </xf>
    <xf numFmtId="178" fontId="18" fillId="0" borderId="5" xfId="1" applyNumberFormat="1" applyFont="1" applyBorder="1" applyAlignment="1">
      <alignment horizontal="right" vertical="center"/>
    </xf>
    <xf numFmtId="178" fontId="18" fillId="0" borderId="6" xfId="1" applyNumberFormat="1" applyFont="1" applyBorder="1" applyAlignment="1">
      <alignment horizontal="right" vertical="center"/>
    </xf>
    <xf numFmtId="178" fontId="18" fillId="0" borderId="8" xfId="1" applyNumberFormat="1" applyFont="1" applyBorder="1" applyAlignment="1">
      <alignment horizontal="right" vertical="center"/>
    </xf>
    <xf numFmtId="49" fontId="19" fillId="0" borderId="6" xfId="1" applyNumberFormat="1" applyFont="1" applyFill="1" applyBorder="1" applyAlignment="1" applyProtection="1">
      <alignment horizontal="left" vertical="top" wrapText="1"/>
      <protection locked="0"/>
    </xf>
    <xf numFmtId="49" fontId="19" fillId="0" borderId="7" xfId="1" applyNumberFormat="1" applyFont="1" applyFill="1" applyBorder="1" applyAlignment="1" applyProtection="1">
      <alignment horizontal="left" vertical="top" wrapText="1"/>
      <protection locked="0"/>
    </xf>
    <xf numFmtId="49" fontId="19" fillId="0" borderId="8" xfId="1" applyNumberFormat="1" applyFont="1" applyFill="1" applyBorder="1" applyAlignment="1" applyProtection="1">
      <alignment horizontal="left" vertical="top" wrapText="1"/>
      <protection locked="0"/>
    </xf>
    <xf numFmtId="178" fontId="25" fillId="0" borderId="2" xfId="1" applyNumberFormat="1" applyFont="1" applyBorder="1" applyAlignment="1">
      <alignment horizontal="left" vertical="top" wrapText="1"/>
    </xf>
  </cellXfs>
  <cellStyles count="4">
    <cellStyle name="パーセント" xfId="3" builtinId="5"/>
    <cellStyle name="桁区切り" xfId="2" builtinId="6"/>
    <cellStyle name="標準" xfId="0" builtinId="0"/>
    <cellStyle name="標準 2" xfId="1" xr:uid="{00000000-0005-0000-0000-000003000000}"/>
  </cellStyles>
  <dxfs count="78">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theme="2" tint="-9.9948118533890809E-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ctrlProps/ctrlProp1.xml><?xml version="1.0" encoding="utf-8"?>
<formControlPr xmlns="http://schemas.microsoft.com/office/spreadsheetml/2009/9/main" objectType="CheckBox" fmlaLink="$AP$75" lockText="1" noThreeD="1"/>
</file>

<file path=xl/ctrlProps/ctrlProp10.xml><?xml version="1.0" encoding="utf-8"?>
<formControlPr xmlns="http://schemas.microsoft.com/office/spreadsheetml/2009/9/main" objectType="CheckBox" fmlaLink="$AQ$69"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AN$58"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AN$6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AN$46"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Q$70" lockText="1" noThreeD="1"/>
</file>

<file path=xl/ctrlProps/ctrlProp110.xml><?xml version="1.0" encoding="utf-8"?>
<formControlPr xmlns="http://schemas.microsoft.com/office/spreadsheetml/2009/9/main" objectType="Radio" firstButton="1" fmlaLink="$AN$5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CheckBox" fmlaLink="$AN$119" lockText="1" noThreeD="1"/>
</file>

<file path=xl/ctrlProps/ctrlProp113.xml><?xml version="1.0" encoding="utf-8"?>
<formControlPr xmlns="http://schemas.microsoft.com/office/spreadsheetml/2009/9/main" objectType="CheckBox" fmlaLink="$AN$124" lockText="1" noThreeD="1"/>
</file>

<file path=xl/ctrlProps/ctrlProp114.xml><?xml version="1.0" encoding="utf-8"?>
<formControlPr xmlns="http://schemas.microsoft.com/office/spreadsheetml/2009/9/main" objectType="CheckBox" fmlaLink="$AN$121" lockText="1" noThreeD="1"/>
</file>

<file path=xl/ctrlProps/ctrlProp115.xml><?xml version="1.0" encoding="utf-8"?>
<formControlPr xmlns="http://schemas.microsoft.com/office/spreadsheetml/2009/9/main" objectType="CheckBox" fmlaLink="$AN$126" lockText="1" noThreeD="1"/>
</file>

<file path=xl/ctrlProps/ctrlProp116.xml><?xml version="1.0" encoding="utf-8"?>
<formControlPr xmlns="http://schemas.microsoft.com/office/spreadsheetml/2009/9/main" objectType="CheckBox" fmlaLink="$AN$137" lockText="1" noThreeD="1"/>
</file>

<file path=xl/ctrlProps/ctrlProp117.xml><?xml version="1.0" encoding="utf-8"?>
<formControlPr xmlns="http://schemas.microsoft.com/office/spreadsheetml/2009/9/main" objectType="CheckBox" fmlaLink="$AN$144" lockText="1" noThreeD="1"/>
</file>

<file path=xl/ctrlProps/ctrlProp118.xml><?xml version="1.0" encoding="utf-8"?>
<formControlPr xmlns="http://schemas.microsoft.com/office/spreadsheetml/2009/9/main" objectType="CheckBox" fmlaLink="$AO$144" lockText="1" noThreeD="1"/>
</file>

<file path=xl/ctrlProps/ctrlProp119.xml><?xml version="1.0" encoding="utf-8"?>
<formControlPr xmlns="http://schemas.microsoft.com/office/spreadsheetml/2009/9/main" objectType="CheckBox" fmlaLink="$AN$130" lockText="1" noThreeD="1"/>
</file>

<file path=xl/ctrlProps/ctrlProp12.xml><?xml version="1.0" encoding="utf-8"?>
<formControlPr xmlns="http://schemas.microsoft.com/office/spreadsheetml/2009/9/main" objectType="CheckBox" fmlaLink="$AQ$74" lockText="1" noThreeD="1"/>
</file>

<file path=xl/ctrlProps/ctrlProp120.xml><?xml version="1.0" encoding="utf-8"?>
<formControlPr xmlns="http://schemas.microsoft.com/office/spreadsheetml/2009/9/main" objectType="CheckBox" fmlaLink="$AN$132" lockText="1" noThreeD="1"/>
</file>

<file path=xl/ctrlProps/ctrlProp121.xml><?xml version="1.0" encoding="utf-8"?>
<formControlPr xmlns="http://schemas.microsoft.com/office/spreadsheetml/2009/9/main" objectType="CheckBox" fmlaLink="$AN$134" lockText="1" noThreeD="1"/>
</file>

<file path=xl/ctrlProps/ctrlProp122.xml><?xml version="1.0" encoding="utf-8"?>
<formControlPr xmlns="http://schemas.microsoft.com/office/spreadsheetml/2009/9/main" objectType="CheckBox" fmlaLink="$AN$136" lockText="1" noThreeD="1"/>
</file>

<file path=xl/ctrlProps/ctrlProp13.xml><?xml version="1.0" encoding="utf-8"?>
<formControlPr xmlns="http://schemas.microsoft.com/office/spreadsheetml/2009/9/main" objectType="CheckBox" fmlaLink="$AP$85" lockText="1" noThreeD="1"/>
</file>

<file path=xl/ctrlProps/ctrlProp14.xml><?xml version="1.0" encoding="utf-8"?>
<formControlPr xmlns="http://schemas.microsoft.com/office/spreadsheetml/2009/9/main" objectType="CheckBox" fmlaLink="$AP$86" lockText="1" noThreeD="1"/>
</file>

<file path=xl/ctrlProps/ctrlProp15.xml><?xml version="1.0" encoding="utf-8"?>
<formControlPr xmlns="http://schemas.microsoft.com/office/spreadsheetml/2009/9/main" objectType="CheckBox" fmlaLink="$AQ$85" lockText="1" noThreeD="1"/>
</file>

<file path=xl/ctrlProps/ctrlProp16.xml><?xml version="1.0" encoding="utf-8"?>
<formControlPr xmlns="http://schemas.microsoft.com/office/spreadsheetml/2009/9/main" objectType="CheckBox" fmlaLink="$AQ$86" lockText="1" noThreeD="1"/>
</file>

<file path=xl/ctrlProps/ctrlProp17.xml><?xml version="1.0" encoding="utf-8"?>
<formControlPr xmlns="http://schemas.microsoft.com/office/spreadsheetml/2009/9/main" objectType="Radio" firstButton="1" fmlaLink="$AP$90"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P$91" lockText="1" noThreeD="1"/>
</file>

<file path=xl/ctrlProps/ctrlProp2.xml><?xml version="1.0" encoding="utf-8"?>
<formControlPr xmlns="http://schemas.microsoft.com/office/spreadsheetml/2009/9/main" objectType="CheckBox" fmlaLink="$AQ$76" lockText="1" noThreeD="1"/>
</file>

<file path=xl/ctrlProps/ctrlProp20.xml><?xml version="1.0" encoding="utf-8"?>
<formControlPr xmlns="http://schemas.microsoft.com/office/spreadsheetml/2009/9/main" objectType="Radio" firstButton="1" fmlaLink="$AP$92" lockText="1" noThreeD="1"/>
</file>

<file path=xl/ctrlProps/ctrlProp21.xml><?xml version="1.0" encoding="utf-8"?>
<formControlPr xmlns="http://schemas.microsoft.com/office/spreadsheetml/2009/9/main" objectType="Radio" firstButton="1" fmlaLink="$AP$94"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P$76" lockText="1" noThreeD="1"/>
</file>

<file path=xl/ctrlProps/ctrlProp30.xml><?xml version="1.0" encoding="utf-8"?>
<formControlPr xmlns="http://schemas.microsoft.com/office/spreadsheetml/2009/9/main" objectType="Radio" firstButton="1" fmlaLink="$AP$96"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R$8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P$68"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P$5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P$4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P$74" lockText="1" noThreeD="1"/>
</file>

<file path=xl/ctrlProps/ctrlProp48.xml><?xml version="1.0" encoding="utf-8"?>
<formControlPr xmlns="http://schemas.microsoft.com/office/spreadsheetml/2009/9/main" objectType="CheckBox" fmlaLink="交付申請書!$AP$67" lockText="1" noThreeD="1"/>
</file>

<file path=xl/ctrlProps/ctrlProp49.xml><?xml version="1.0" encoding="utf-8"?>
<formControlPr xmlns="http://schemas.microsoft.com/office/spreadsheetml/2009/9/main" objectType="Radio" firstButton="1" fmlaLink="$AP$45" lockText="1" noThreeD="1"/>
</file>

<file path=xl/ctrlProps/ctrlProp5.xml><?xml version="1.0" encoding="utf-8"?>
<formControlPr xmlns="http://schemas.microsoft.com/office/spreadsheetml/2009/9/main" objectType="CheckBox" fmlaLink="$AP$6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P$48"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AP$114" lockText="1" noThreeD="1"/>
</file>

<file path=xl/ctrlProps/ctrlProp6.xml><?xml version="1.0" encoding="utf-8"?>
<formControlPr xmlns="http://schemas.microsoft.com/office/spreadsheetml/2009/9/main" objectType="CheckBox" fmlaLink="$AP$7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AP$118" lockText="1" noThreeD="1"/>
</file>

<file path=xl/ctrlProps/ctrlProp63.xml><?xml version="1.0" encoding="utf-8"?>
<formControlPr xmlns="http://schemas.microsoft.com/office/spreadsheetml/2009/9/main" objectType="Radio" firstButton="1" fmlaLink="$AP$12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N$114" lockText="1" noThreeD="1"/>
</file>

<file path=xl/ctrlProps/ctrlProp7.xml><?xml version="1.0" encoding="utf-8"?>
<formControlPr xmlns="http://schemas.microsoft.com/office/spreadsheetml/2009/9/main" objectType="CheckBox" fmlaLink="$AP$71" lockText="1" noThreeD="1"/>
</file>

<file path=xl/ctrlProps/ctrlProp70.xml><?xml version="1.0" encoding="utf-8"?>
<formControlPr xmlns="http://schemas.microsoft.com/office/spreadsheetml/2009/9/main" objectType="CheckBox" fmlaLink="$AN$116" lockText="1" noThreeD="1"/>
</file>

<file path=xl/ctrlProps/ctrlProp71.xml><?xml version="1.0" encoding="utf-8"?>
<formControlPr xmlns="http://schemas.microsoft.com/office/spreadsheetml/2009/9/main" objectType="CheckBox" fmlaLink="$AN$118" lockText="1" noThreeD="1"/>
</file>

<file path=xl/ctrlProps/ctrlProp72.xml><?xml version="1.0" encoding="utf-8"?>
<formControlPr xmlns="http://schemas.microsoft.com/office/spreadsheetml/2009/9/main" objectType="CheckBox" fmlaLink="$AN$27" lockText="1" noThreeD="1"/>
</file>

<file path=xl/ctrlProps/ctrlProp73.xml><?xml version="1.0" encoding="utf-8"?>
<formControlPr xmlns="http://schemas.microsoft.com/office/spreadsheetml/2009/9/main" objectType="CheckBox" fmlaLink="$AN$28" lockText="1" noThreeD="1"/>
</file>

<file path=xl/ctrlProps/ctrlProp74.xml><?xml version="1.0" encoding="utf-8"?>
<formControlPr xmlns="http://schemas.microsoft.com/office/spreadsheetml/2009/9/main" objectType="CheckBox" fmlaLink="$AN$29" lockText="1" noThreeD="1"/>
</file>

<file path=xl/ctrlProps/ctrlProp75.xml><?xml version="1.0" encoding="utf-8"?>
<formControlPr xmlns="http://schemas.microsoft.com/office/spreadsheetml/2009/9/main" objectType="CheckBox" fmlaLink="$AN$30" lockText="1" noThreeD="1"/>
</file>

<file path=xl/ctrlProps/ctrlProp76.xml><?xml version="1.0" encoding="utf-8"?>
<formControlPr xmlns="http://schemas.microsoft.com/office/spreadsheetml/2009/9/main" objectType="CheckBox" fmlaLink="$AN$103" lockText="1" noThreeD="1"/>
</file>

<file path=xl/ctrlProps/ctrlProp77.xml><?xml version="1.0" encoding="utf-8"?>
<formControlPr xmlns="http://schemas.microsoft.com/office/spreadsheetml/2009/9/main" objectType="CheckBox" fmlaLink="$AN$108" lockText="1" noThreeD="1"/>
</file>

<file path=xl/ctrlProps/ctrlProp78.xml><?xml version="1.0" encoding="utf-8"?>
<formControlPr xmlns="http://schemas.microsoft.com/office/spreadsheetml/2009/9/main" objectType="CheckBox" fmlaLink="$AN$105" lockText="1" noThreeD="1"/>
</file>

<file path=xl/ctrlProps/ctrlProp79.xml><?xml version="1.0" encoding="utf-8"?>
<formControlPr xmlns="http://schemas.microsoft.com/office/spreadsheetml/2009/9/main" objectType="CheckBox" fmlaLink="$AN$110" lockText="1" noThreeD="1"/>
</file>

<file path=xl/ctrlProps/ctrlProp8.xml><?xml version="1.0" encoding="utf-8"?>
<formControlPr xmlns="http://schemas.microsoft.com/office/spreadsheetml/2009/9/main" objectType="CheckBox" fmlaLink="$AQ$67" lockText="1" noThreeD="1"/>
</file>

<file path=xl/ctrlProps/ctrlProp80.xml><?xml version="1.0" encoding="utf-8"?>
<formControlPr xmlns="http://schemas.microsoft.com/office/spreadsheetml/2009/9/main" objectType="CheckBox" fmlaLink="$AN$128" lockText="1" noThreeD="1"/>
</file>

<file path=xl/ctrlProps/ctrlProp81.xml><?xml version="1.0" encoding="utf-8"?>
<formControlPr xmlns="http://schemas.microsoft.com/office/spreadsheetml/2009/9/main" objectType="CheckBox" fmlaLink="$AO$128" lockText="1" noThreeD="1"/>
</file>

<file path=xl/ctrlProps/ctrlProp82.xml><?xml version="1.0" encoding="utf-8"?>
<formControlPr xmlns="http://schemas.microsoft.com/office/spreadsheetml/2009/9/main" objectType="CheckBox" fmlaLink="$AN$120" lockText="1" noThreeD="1"/>
</file>

<file path=xl/ctrlProps/ctrlProp83.xml><?xml version="1.0" encoding="utf-8"?>
<formControlPr xmlns="http://schemas.microsoft.com/office/spreadsheetml/2009/9/main" objectType="CheckBox" fmlaLink="$AN$122" lockText="1" noThreeD="1"/>
</file>

<file path=xl/ctrlProps/ctrlProp84.xml><?xml version="1.0" encoding="utf-8"?>
<formControlPr xmlns="http://schemas.microsoft.com/office/spreadsheetml/2009/9/main" objectType="Radio" firstButton="1" fmlaLink="$AN$40"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AN$42" lockText="1" noThreeD="1"/>
</file>

<file path=xl/ctrlProps/ctrlProp87.xml><?xml version="1.0" encoding="utf-8"?>
<formControlPr xmlns="http://schemas.microsoft.com/office/spreadsheetml/2009/9/main" objectType="Radio" firstButton="1" fmlaLink="$AN$44" lockText="1" noThreeD="1"/>
</file>

<file path=xl/ctrlProps/ctrlProp88.xml><?xml version="1.0" encoding="utf-8"?>
<formControlPr xmlns="http://schemas.microsoft.com/office/spreadsheetml/2009/9/main" objectType="Radio" firstButton="1" fmlaLink="$AN$4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Q$68"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AN$4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65</xdr:row>
          <xdr:rowOff>161925</xdr:rowOff>
        </xdr:from>
        <xdr:to>
          <xdr:col>1</xdr:col>
          <xdr:colOff>161925</xdr:colOff>
          <xdr:row>67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66</xdr:row>
          <xdr:rowOff>161925</xdr:rowOff>
        </xdr:from>
        <xdr:to>
          <xdr:col>1</xdr:col>
          <xdr:colOff>161925</xdr:colOff>
          <xdr:row>68</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67</xdr:row>
          <xdr:rowOff>161925</xdr:rowOff>
        </xdr:from>
        <xdr:to>
          <xdr:col>1</xdr:col>
          <xdr:colOff>161925</xdr:colOff>
          <xdr:row>69</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68</xdr:row>
          <xdr:rowOff>161925</xdr:rowOff>
        </xdr:from>
        <xdr:to>
          <xdr:col>1</xdr:col>
          <xdr:colOff>161925</xdr:colOff>
          <xdr:row>70</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69</xdr:row>
          <xdr:rowOff>161925</xdr:rowOff>
        </xdr:from>
        <xdr:to>
          <xdr:col>1</xdr:col>
          <xdr:colOff>161925</xdr:colOff>
          <xdr:row>71</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65</xdr:row>
          <xdr:rowOff>161925</xdr:rowOff>
        </xdr:from>
        <xdr:to>
          <xdr:col>19</xdr:col>
          <xdr:colOff>9525</xdr:colOff>
          <xdr:row>67</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66</xdr:row>
          <xdr:rowOff>161925</xdr:rowOff>
        </xdr:from>
        <xdr:to>
          <xdr:col>19</xdr:col>
          <xdr:colOff>9525</xdr:colOff>
          <xdr:row>68</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67</xdr:row>
          <xdr:rowOff>161925</xdr:rowOff>
        </xdr:from>
        <xdr:to>
          <xdr:col>19</xdr:col>
          <xdr:colOff>9525</xdr:colOff>
          <xdr:row>69</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161925</xdr:rowOff>
        </xdr:from>
        <xdr:to>
          <xdr:col>19</xdr:col>
          <xdr:colOff>9525</xdr:colOff>
          <xdr:row>70</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161925</xdr:rowOff>
        </xdr:from>
        <xdr:to>
          <xdr:col>2</xdr:col>
          <xdr:colOff>9525</xdr:colOff>
          <xdr:row>75</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161925</xdr:rowOff>
        </xdr:from>
        <xdr:to>
          <xdr:col>2</xdr:col>
          <xdr:colOff>9525</xdr:colOff>
          <xdr:row>76</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73</xdr:row>
          <xdr:rowOff>161925</xdr:rowOff>
        </xdr:from>
        <xdr:to>
          <xdr:col>19</xdr:col>
          <xdr:colOff>9525</xdr:colOff>
          <xdr:row>75</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72</xdr:row>
          <xdr:rowOff>161925</xdr:rowOff>
        </xdr:from>
        <xdr:to>
          <xdr:col>19</xdr:col>
          <xdr:colOff>9525</xdr:colOff>
          <xdr:row>74</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161925</xdr:rowOff>
        </xdr:from>
        <xdr:to>
          <xdr:col>2</xdr:col>
          <xdr:colOff>9525</xdr:colOff>
          <xdr:row>74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81</xdr:row>
          <xdr:rowOff>9525</xdr:rowOff>
        </xdr:from>
        <xdr:to>
          <xdr:col>5</xdr:col>
          <xdr:colOff>0</xdr:colOff>
          <xdr:row>82</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82</xdr:row>
          <xdr:rowOff>9525</xdr:rowOff>
        </xdr:from>
        <xdr:to>
          <xdr:col>5</xdr:col>
          <xdr:colOff>0</xdr:colOff>
          <xdr:row>83</xdr:row>
          <xdr:rowOff>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152400</xdr:rowOff>
        </xdr:from>
        <xdr:to>
          <xdr:col>5</xdr:col>
          <xdr:colOff>142875</xdr:colOff>
          <xdr:row>83</xdr:row>
          <xdr:rowOff>66675</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88</xdr:row>
          <xdr:rowOff>152400</xdr:rowOff>
        </xdr:from>
        <xdr:to>
          <xdr:col>22</xdr:col>
          <xdr:colOff>123825</xdr:colOff>
          <xdr:row>90</xdr:row>
          <xdr:rowOff>57150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88</xdr:row>
          <xdr:rowOff>152400</xdr:rowOff>
        </xdr:from>
        <xdr:to>
          <xdr:col>30</xdr:col>
          <xdr:colOff>57150</xdr:colOff>
          <xdr:row>90</xdr:row>
          <xdr:rowOff>57150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89</xdr:row>
          <xdr:rowOff>152400</xdr:rowOff>
        </xdr:from>
        <xdr:to>
          <xdr:col>22</xdr:col>
          <xdr:colOff>123825</xdr:colOff>
          <xdr:row>91</xdr:row>
          <xdr:rowOff>57150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90</xdr:row>
          <xdr:rowOff>142875</xdr:rowOff>
        </xdr:from>
        <xdr:to>
          <xdr:col>22</xdr:col>
          <xdr:colOff>123825</xdr:colOff>
          <xdr:row>92</xdr:row>
          <xdr:rowOff>47625</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92</xdr:row>
          <xdr:rowOff>142875</xdr:rowOff>
        </xdr:from>
        <xdr:to>
          <xdr:col>22</xdr:col>
          <xdr:colOff>123825</xdr:colOff>
          <xdr:row>94</xdr:row>
          <xdr:rowOff>47625</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89</xdr:row>
          <xdr:rowOff>152400</xdr:rowOff>
        </xdr:from>
        <xdr:to>
          <xdr:col>30</xdr:col>
          <xdr:colOff>57150</xdr:colOff>
          <xdr:row>91</xdr:row>
          <xdr:rowOff>57150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92</xdr:row>
          <xdr:rowOff>133350</xdr:rowOff>
        </xdr:from>
        <xdr:to>
          <xdr:col>30</xdr:col>
          <xdr:colOff>57150</xdr:colOff>
          <xdr:row>94</xdr:row>
          <xdr:rowOff>38100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xdr:row>
          <xdr:rowOff>104775</xdr:rowOff>
        </xdr:from>
        <xdr:to>
          <xdr:col>31</xdr:col>
          <xdr:colOff>9525</xdr:colOff>
          <xdr:row>91</xdr:row>
          <xdr:rowOff>28575</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89</xdr:row>
          <xdr:rowOff>133350</xdr:rowOff>
        </xdr:from>
        <xdr:to>
          <xdr:col>31</xdr:col>
          <xdr:colOff>47625</xdr:colOff>
          <xdr:row>92</xdr:row>
          <xdr:rowOff>19050</xdr:rowOff>
        </xdr:to>
        <xdr:sp macro="" textlink="">
          <xdr:nvSpPr>
            <xdr:cNvPr id="1114" name="Group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92</xdr:row>
          <xdr:rowOff>104775</xdr:rowOff>
        </xdr:from>
        <xdr:to>
          <xdr:col>32</xdr:col>
          <xdr:colOff>76200</xdr:colOff>
          <xdr:row>94</xdr:row>
          <xdr:rowOff>161925</xdr:rowOff>
        </xdr:to>
        <xdr:sp macro="" textlink="">
          <xdr:nvSpPr>
            <xdr:cNvPr id="1117" name="Group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94</xdr:row>
          <xdr:rowOff>9525</xdr:rowOff>
        </xdr:from>
        <xdr:to>
          <xdr:col>32</xdr:col>
          <xdr:colOff>28575</xdr:colOff>
          <xdr:row>96</xdr:row>
          <xdr:rowOff>152400</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125</xdr:row>
          <xdr:rowOff>0</xdr:rowOff>
        </xdr:from>
        <xdr:to>
          <xdr:col>31</xdr:col>
          <xdr:colOff>47625</xdr:colOff>
          <xdr:row>126</xdr:row>
          <xdr:rowOff>142875</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95</xdr:row>
          <xdr:rowOff>0</xdr:rowOff>
        </xdr:from>
        <xdr:to>
          <xdr:col>34</xdr:col>
          <xdr:colOff>85725</xdr:colOff>
          <xdr:row>96</xdr:row>
          <xdr:rowOff>161925</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94</xdr:row>
          <xdr:rowOff>133350</xdr:rowOff>
        </xdr:from>
        <xdr:to>
          <xdr:col>22</xdr:col>
          <xdr:colOff>123825</xdr:colOff>
          <xdr:row>96</xdr:row>
          <xdr:rowOff>38100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94</xdr:row>
          <xdr:rowOff>133350</xdr:rowOff>
        </xdr:from>
        <xdr:to>
          <xdr:col>30</xdr:col>
          <xdr:colOff>57150</xdr:colOff>
          <xdr:row>96</xdr:row>
          <xdr:rowOff>38100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95</xdr:row>
          <xdr:rowOff>0</xdr:rowOff>
        </xdr:from>
        <xdr:to>
          <xdr:col>32</xdr:col>
          <xdr:colOff>9525</xdr:colOff>
          <xdr:row>97</xdr:row>
          <xdr:rowOff>19050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xdr:row>
          <xdr:rowOff>123825</xdr:rowOff>
        </xdr:from>
        <xdr:to>
          <xdr:col>32</xdr:col>
          <xdr:colOff>66675</xdr:colOff>
          <xdr:row>117</xdr:row>
          <xdr:rowOff>133350</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161925</xdr:colOff>
          <xdr:row>83</xdr:row>
          <xdr:rowOff>152400</xdr:rowOff>
        </xdr:from>
        <xdr:to>
          <xdr:col>2</xdr:col>
          <xdr:colOff>0</xdr:colOff>
          <xdr:row>85</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161925</xdr:colOff>
          <xdr:row>84</xdr:row>
          <xdr:rowOff>152400</xdr:rowOff>
        </xdr:from>
        <xdr:to>
          <xdr:col>2</xdr:col>
          <xdr:colOff>0</xdr:colOff>
          <xdr:row>86</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83</xdr:row>
          <xdr:rowOff>161925</xdr:rowOff>
        </xdr:from>
        <xdr:to>
          <xdr:col>19</xdr:col>
          <xdr:colOff>0</xdr:colOff>
          <xdr:row>85</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84</xdr:row>
          <xdr:rowOff>161925</xdr:rowOff>
        </xdr:from>
        <xdr:to>
          <xdr:col>19</xdr:col>
          <xdr:colOff>0</xdr:colOff>
          <xdr:row>86</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xdr:row>
          <xdr:rowOff>95250</xdr:rowOff>
        </xdr:from>
        <xdr:to>
          <xdr:col>35</xdr:col>
          <xdr:colOff>19050</xdr:colOff>
          <xdr:row>91</xdr:row>
          <xdr:rowOff>123825</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125</xdr:row>
          <xdr:rowOff>0</xdr:rowOff>
        </xdr:from>
        <xdr:to>
          <xdr:col>34</xdr:col>
          <xdr:colOff>85725</xdr:colOff>
          <xdr:row>129</xdr:row>
          <xdr:rowOff>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90</xdr:row>
          <xdr:rowOff>152400</xdr:rowOff>
        </xdr:from>
        <xdr:to>
          <xdr:col>30</xdr:col>
          <xdr:colOff>57150</xdr:colOff>
          <xdr:row>92</xdr:row>
          <xdr:rowOff>57150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90</xdr:row>
          <xdr:rowOff>114300</xdr:rowOff>
        </xdr:from>
        <xdr:to>
          <xdr:col>31</xdr:col>
          <xdr:colOff>76200</xdr:colOff>
          <xdr:row>92</xdr:row>
          <xdr:rowOff>123825</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48</xdr:row>
          <xdr:rowOff>152400</xdr:rowOff>
        </xdr:from>
        <xdr:to>
          <xdr:col>30</xdr:col>
          <xdr:colOff>28575</xdr:colOff>
          <xdr:row>50</xdr:row>
          <xdr:rowOff>19050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48</xdr:row>
          <xdr:rowOff>152400</xdr:rowOff>
        </xdr:from>
        <xdr:to>
          <xdr:col>33</xdr:col>
          <xdr:colOff>9525</xdr:colOff>
          <xdr:row>50</xdr:row>
          <xdr:rowOff>19050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48</xdr:row>
          <xdr:rowOff>85725</xdr:rowOff>
        </xdr:from>
        <xdr:to>
          <xdr:col>36</xdr:col>
          <xdr:colOff>0</xdr:colOff>
          <xdr:row>50</xdr:row>
          <xdr:rowOff>142875</xdr:rowOff>
        </xdr:to>
        <xdr:sp macro="" textlink="">
          <xdr:nvSpPr>
            <xdr:cNvPr id="1168" name="１（６）"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41</xdr:row>
          <xdr:rowOff>95250</xdr:rowOff>
        </xdr:from>
        <xdr:to>
          <xdr:col>30</xdr:col>
          <xdr:colOff>19050</xdr:colOff>
          <xdr:row>42</xdr:row>
          <xdr:rowOff>85725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41</xdr:row>
          <xdr:rowOff>95250</xdr:rowOff>
        </xdr:from>
        <xdr:to>
          <xdr:col>33</xdr:col>
          <xdr:colOff>9525</xdr:colOff>
          <xdr:row>42</xdr:row>
          <xdr:rowOff>85725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39</xdr:row>
          <xdr:rowOff>152400</xdr:rowOff>
        </xdr:from>
        <xdr:to>
          <xdr:col>36</xdr:col>
          <xdr:colOff>28575</xdr:colOff>
          <xdr:row>42</xdr:row>
          <xdr:rowOff>123825</xdr:rowOff>
        </xdr:to>
        <xdr:sp macro="" textlink="">
          <xdr:nvSpPr>
            <xdr:cNvPr id="1171" name="１（５）"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43</xdr:row>
          <xdr:rowOff>152400</xdr:rowOff>
        </xdr:from>
        <xdr:to>
          <xdr:col>30</xdr:col>
          <xdr:colOff>28575</xdr:colOff>
          <xdr:row>45</xdr:row>
          <xdr:rowOff>19050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43</xdr:row>
          <xdr:rowOff>152400</xdr:rowOff>
        </xdr:from>
        <xdr:to>
          <xdr:col>33</xdr:col>
          <xdr:colOff>9525</xdr:colOff>
          <xdr:row>45</xdr:row>
          <xdr:rowOff>19050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43</xdr:row>
          <xdr:rowOff>85725</xdr:rowOff>
        </xdr:from>
        <xdr:to>
          <xdr:col>36</xdr:col>
          <xdr:colOff>0</xdr:colOff>
          <xdr:row>45</xdr:row>
          <xdr:rowOff>142875</xdr:rowOff>
        </xdr:to>
        <xdr:sp macro="" textlink="">
          <xdr:nvSpPr>
            <xdr:cNvPr id="1177" name="１（６）"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46</xdr:row>
          <xdr:rowOff>76200</xdr:rowOff>
        </xdr:from>
        <xdr:to>
          <xdr:col>30</xdr:col>
          <xdr:colOff>28575</xdr:colOff>
          <xdr:row>47</xdr:row>
          <xdr:rowOff>114300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76200</xdr:rowOff>
        </xdr:from>
        <xdr:to>
          <xdr:col>33</xdr:col>
          <xdr:colOff>9525</xdr:colOff>
          <xdr:row>47</xdr:row>
          <xdr:rowOff>114300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46</xdr:row>
          <xdr:rowOff>85725</xdr:rowOff>
        </xdr:from>
        <xdr:to>
          <xdr:col>36</xdr:col>
          <xdr:colOff>0</xdr:colOff>
          <xdr:row>48</xdr:row>
          <xdr:rowOff>142875</xdr:rowOff>
        </xdr:to>
        <xdr:sp macro="" textlink="">
          <xdr:nvSpPr>
            <xdr:cNvPr id="1180" name="１（６）"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119</xdr:row>
          <xdr:rowOff>0</xdr:rowOff>
        </xdr:from>
        <xdr:to>
          <xdr:col>34</xdr:col>
          <xdr:colOff>85725</xdr:colOff>
          <xdr:row>120</xdr:row>
          <xdr:rowOff>161925</xdr:rowOff>
        </xdr:to>
        <xdr:sp macro="" textlink="">
          <xdr:nvSpPr>
            <xdr:cNvPr id="1183" name="Group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119</xdr:row>
          <xdr:rowOff>0</xdr:rowOff>
        </xdr:from>
        <xdr:to>
          <xdr:col>32</xdr:col>
          <xdr:colOff>9525</xdr:colOff>
          <xdr:row>121</xdr:row>
          <xdr:rowOff>19050</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125</xdr:row>
          <xdr:rowOff>0</xdr:rowOff>
        </xdr:from>
        <xdr:to>
          <xdr:col>32</xdr:col>
          <xdr:colOff>66675</xdr:colOff>
          <xdr:row>127</xdr:row>
          <xdr:rowOff>9525</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xdr:row>
          <xdr:rowOff>123825</xdr:rowOff>
        </xdr:from>
        <xdr:to>
          <xdr:col>32</xdr:col>
          <xdr:colOff>66675</xdr:colOff>
          <xdr:row>122</xdr:row>
          <xdr:rowOff>133350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133350</xdr:rowOff>
        </xdr:from>
        <xdr:to>
          <xdr:col>22</xdr:col>
          <xdr:colOff>133350</xdr:colOff>
          <xdr:row>114</xdr:row>
          <xdr:rowOff>38100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112</xdr:row>
          <xdr:rowOff>133350</xdr:rowOff>
        </xdr:from>
        <xdr:to>
          <xdr:col>30</xdr:col>
          <xdr:colOff>57150</xdr:colOff>
          <xdr:row>114</xdr:row>
          <xdr:rowOff>38100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112</xdr:row>
          <xdr:rowOff>9525</xdr:rowOff>
        </xdr:from>
        <xdr:to>
          <xdr:col>32</xdr:col>
          <xdr:colOff>95250</xdr:colOff>
          <xdr:row>115</xdr:row>
          <xdr:rowOff>47625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116</xdr:row>
          <xdr:rowOff>123825</xdr:rowOff>
        </xdr:from>
        <xdr:to>
          <xdr:col>22</xdr:col>
          <xdr:colOff>133350</xdr:colOff>
          <xdr:row>118</xdr:row>
          <xdr:rowOff>28575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121</xdr:row>
          <xdr:rowOff>114300</xdr:rowOff>
        </xdr:from>
        <xdr:to>
          <xdr:col>22</xdr:col>
          <xdr:colOff>133350</xdr:colOff>
          <xdr:row>123</xdr:row>
          <xdr:rowOff>19050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116</xdr:row>
          <xdr:rowOff>123825</xdr:rowOff>
        </xdr:from>
        <xdr:to>
          <xdr:col>30</xdr:col>
          <xdr:colOff>57150</xdr:colOff>
          <xdr:row>118</xdr:row>
          <xdr:rowOff>28575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121</xdr:row>
          <xdr:rowOff>114300</xdr:rowOff>
        </xdr:from>
        <xdr:to>
          <xdr:col>30</xdr:col>
          <xdr:colOff>57150</xdr:colOff>
          <xdr:row>123</xdr:row>
          <xdr:rowOff>19050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116</xdr:row>
          <xdr:rowOff>66675</xdr:rowOff>
        </xdr:from>
        <xdr:to>
          <xdr:col>31</xdr:col>
          <xdr:colOff>123825</xdr:colOff>
          <xdr:row>119</xdr:row>
          <xdr:rowOff>47625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120</xdr:row>
          <xdr:rowOff>76200</xdr:rowOff>
        </xdr:from>
        <xdr:to>
          <xdr:col>34</xdr:col>
          <xdr:colOff>9525</xdr:colOff>
          <xdr:row>124</xdr:row>
          <xdr:rowOff>161925</xdr:rowOff>
        </xdr:to>
        <xdr:sp macro="" textlink="">
          <xdr:nvSpPr>
            <xdr:cNvPr id="1207" name="Group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xdr:row>
          <xdr:rowOff>161925</xdr:rowOff>
        </xdr:from>
        <xdr:to>
          <xdr:col>38</xdr:col>
          <xdr:colOff>381000</xdr:colOff>
          <xdr:row>49</xdr:row>
          <xdr:rowOff>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25</xdr:row>
          <xdr:rowOff>142875</xdr:rowOff>
        </xdr:from>
        <xdr:to>
          <xdr:col>12</xdr:col>
          <xdr:colOff>104775</xdr:colOff>
          <xdr:row>27</xdr:row>
          <xdr:rowOff>47625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142875</xdr:rowOff>
        </xdr:from>
        <xdr:to>
          <xdr:col>12</xdr:col>
          <xdr:colOff>104775</xdr:colOff>
          <xdr:row>28</xdr:row>
          <xdr:rowOff>47625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142875</xdr:rowOff>
        </xdr:from>
        <xdr:to>
          <xdr:col>12</xdr:col>
          <xdr:colOff>104775</xdr:colOff>
          <xdr:row>29</xdr:row>
          <xdr:rowOff>47625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142875</xdr:rowOff>
        </xdr:from>
        <xdr:to>
          <xdr:col>12</xdr:col>
          <xdr:colOff>104775</xdr:colOff>
          <xdr:row>30</xdr:row>
          <xdr:rowOff>47625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112</xdr:row>
          <xdr:rowOff>38100</xdr:rowOff>
        </xdr:from>
        <xdr:to>
          <xdr:col>3</xdr:col>
          <xdr:colOff>19050</xdr:colOff>
          <xdr:row>113</xdr:row>
          <xdr:rowOff>114300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114</xdr:row>
          <xdr:rowOff>38100</xdr:rowOff>
        </xdr:from>
        <xdr:to>
          <xdr:col>3</xdr:col>
          <xdr:colOff>19050</xdr:colOff>
          <xdr:row>115</xdr:row>
          <xdr:rowOff>114300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116</xdr:row>
          <xdr:rowOff>38100</xdr:rowOff>
        </xdr:from>
        <xdr:to>
          <xdr:col>3</xdr:col>
          <xdr:colOff>19050</xdr:colOff>
          <xdr:row>117</xdr:row>
          <xdr:rowOff>114300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127</xdr:row>
          <xdr:rowOff>38100</xdr:rowOff>
        </xdr:from>
        <xdr:to>
          <xdr:col>25</xdr:col>
          <xdr:colOff>19050</xdr:colOff>
          <xdr:row>128</xdr:row>
          <xdr:rowOff>114300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127</xdr:row>
          <xdr:rowOff>38100</xdr:rowOff>
        </xdr:from>
        <xdr:to>
          <xdr:col>32</xdr:col>
          <xdr:colOff>19050</xdr:colOff>
          <xdr:row>128</xdr:row>
          <xdr:rowOff>114300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101</xdr:row>
          <xdr:rowOff>142875</xdr:rowOff>
        </xdr:from>
        <xdr:to>
          <xdr:col>3</xdr:col>
          <xdr:colOff>19050</xdr:colOff>
          <xdr:row>103</xdr:row>
          <xdr:rowOff>47625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107</xdr:row>
          <xdr:rowOff>38100</xdr:rowOff>
        </xdr:from>
        <xdr:to>
          <xdr:col>3</xdr:col>
          <xdr:colOff>19050</xdr:colOff>
          <xdr:row>108</xdr:row>
          <xdr:rowOff>114300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103</xdr:row>
          <xdr:rowOff>142875</xdr:rowOff>
        </xdr:from>
        <xdr:to>
          <xdr:col>3</xdr:col>
          <xdr:colOff>19050</xdr:colOff>
          <xdr:row>105</xdr:row>
          <xdr:rowOff>47625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109</xdr:row>
          <xdr:rowOff>38100</xdr:rowOff>
        </xdr:from>
        <xdr:to>
          <xdr:col>3</xdr:col>
          <xdr:colOff>19050</xdr:colOff>
          <xdr:row>110</xdr:row>
          <xdr:rowOff>114300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118</xdr:row>
          <xdr:rowOff>38100</xdr:rowOff>
        </xdr:from>
        <xdr:to>
          <xdr:col>3</xdr:col>
          <xdr:colOff>19050</xdr:colOff>
          <xdr:row>119</xdr:row>
          <xdr:rowOff>114300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119</xdr:row>
          <xdr:rowOff>142875</xdr:rowOff>
        </xdr:from>
        <xdr:to>
          <xdr:col>6</xdr:col>
          <xdr:colOff>76200</xdr:colOff>
          <xdr:row>121</xdr:row>
          <xdr:rowOff>38100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161925</xdr:colOff>
          <xdr:row>38</xdr:row>
          <xdr:rowOff>133350</xdr:rowOff>
        </xdr:from>
        <xdr:to>
          <xdr:col>22</xdr:col>
          <xdr:colOff>123825</xdr:colOff>
          <xdr:row>40</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38</xdr:row>
          <xdr:rowOff>133350</xdr:rowOff>
        </xdr:from>
        <xdr:to>
          <xdr:col>30</xdr:col>
          <xdr:colOff>123825</xdr:colOff>
          <xdr:row>40</xdr:row>
          <xdr:rowOff>38100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40</xdr:row>
          <xdr:rowOff>142875</xdr:rowOff>
        </xdr:from>
        <xdr:to>
          <xdr:col>22</xdr:col>
          <xdr:colOff>123825</xdr:colOff>
          <xdr:row>42</xdr:row>
          <xdr:rowOff>47625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42</xdr:row>
          <xdr:rowOff>142875</xdr:rowOff>
        </xdr:from>
        <xdr:to>
          <xdr:col>22</xdr:col>
          <xdr:colOff>123825</xdr:colOff>
          <xdr:row>44</xdr:row>
          <xdr:rowOff>47625</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39</xdr:row>
          <xdr:rowOff>133350</xdr:rowOff>
        </xdr:from>
        <xdr:to>
          <xdr:col>22</xdr:col>
          <xdr:colOff>123825</xdr:colOff>
          <xdr:row>41</xdr:row>
          <xdr:rowOff>38100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42</xdr:row>
          <xdr:rowOff>133350</xdr:rowOff>
        </xdr:from>
        <xdr:to>
          <xdr:col>30</xdr:col>
          <xdr:colOff>123825</xdr:colOff>
          <xdr:row>44</xdr:row>
          <xdr:rowOff>38100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39</xdr:row>
          <xdr:rowOff>133350</xdr:rowOff>
        </xdr:from>
        <xdr:to>
          <xdr:col>30</xdr:col>
          <xdr:colOff>123825</xdr:colOff>
          <xdr:row>41</xdr:row>
          <xdr:rowOff>38100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46</xdr:row>
          <xdr:rowOff>152400</xdr:rowOff>
        </xdr:from>
        <xdr:to>
          <xdr:col>22</xdr:col>
          <xdr:colOff>123825</xdr:colOff>
          <xdr:row>48</xdr:row>
          <xdr:rowOff>57150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152400</xdr:rowOff>
        </xdr:from>
        <xdr:to>
          <xdr:col>30</xdr:col>
          <xdr:colOff>123825</xdr:colOff>
          <xdr:row>48</xdr:row>
          <xdr:rowOff>57150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40</xdr:row>
          <xdr:rowOff>152400</xdr:rowOff>
        </xdr:from>
        <xdr:to>
          <xdr:col>30</xdr:col>
          <xdr:colOff>123825</xdr:colOff>
          <xdr:row>42</xdr:row>
          <xdr:rowOff>57150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9525</xdr:rowOff>
        </xdr:from>
        <xdr:to>
          <xdr:col>34</xdr:col>
          <xdr:colOff>85725</xdr:colOff>
          <xdr:row>64</xdr:row>
          <xdr:rowOff>9525</xdr:rowOff>
        </xdr:to>
        <xdr:sp macro="" textlink="">
          <xdr:nvSpPr>
            <xdr:cNvPr id="6179" name="(10)"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55</xdr:row>
          <xdr:rowOff>9525</xdr:rowOff>
        </xdr:from>
        <xdr:to>
          <xdr:col>34</xdr:col>
          <xdr:colOff>85725</xdr:colOff>
          <xdr:row>59</xdr:row>
          <xdr:rowOff>9525</xdr:rowOff>
        </xdr:to>
        <xdr:sp macro="" textlink="">
          <xdr:nvSpPr>
            <xdr:cNvPr id="6176" name="(9)"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48</xdr:row>
          <xdr:rowOff>104775</xdr:rowOff>
        </xdr:from>
        <xdr:to>
          <xdr:col>23</xdr:col>
          <xdr:colOff>9525</xdr:colOff>
          <xdr:row>52</xdr:row>
          <xdr:rowOff>28575</xdr:rowOff>
        </xdr:to>
        <xdr:sp macro="" textlink="">
          <xdr:nvSpPr>
            <xdr:cNvPr id="6188" name="(8)"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123825</xdr:rowOff>
        </xdr:from>
        <xdr:to>
          <xdr:col>32</xdr:col>
          <xdr:colOff>66675</xdr:colOff>
          <xdr:row>48</xdr:row>
          <xdr:rowOff>133350</xdr:rowOff>
        </xdr:to>
        <xdr:sp macro="" textlink="">
          <xdr:nvSpPr>
            <xdr:cNvPr id="6169" name="(7)"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44</xdr:row>
          <xdr:rowOff>85725</xdr:rowOff>
        </xdr:from>
        <xdr:to>
          <xdr:col>32</xdr:col>
          <xdr:colOff>76200</xdr:colOff>
          <xdr:row>46</xdr:row>
          <xdr:rowOff>95250</xdr:rowOff>
        </xdr:to>
        <xdr:sp macro="" textlink="">
          <xdr:nvSpPr>
            <xdr:cNvPr id="6184" name="(6)"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42</xdr:row>
          <xdr:rowOff>104775</xdr:rowOff>
        </xdr:from>
        <xdr:to>
          <xdr:col>32</xdr:col>
          <xdr:colOff>76200</xdr:colOff>
          <xdr:row>44</xdr:row>
          <xdr:rowOff>161925</xdr:rowOff>
        </xdr:to>
        <xdr:sp macro="" textlink="">
          <xdr:nvSpPr>
            <xdr:cNvPr id="6160" name="(5)"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41</xdr:row>
          <xdr:rowOff>95250</xdr:rowOff>
        </xdr:from>
        <xdr:to>
          <xdr:col>31</xdr:col>
          <xdr:colOff>123825</xdr:colOff>
          <xdr:row>44</xdr:row>
          <xdr:rowOff>28575</xdr:rowOff>
        </xdr:to>
        <xdr:sp macro="" textlink="">
          <xdr:nvSpPr>
            <xdr:cNvPr id="6161" name="(4)"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40</xdr:row>
          <xdr:rowOff>114300</xdr:rowOff>
        </xdr:from>
        <xdr:to>
          <xdr:col>31</xdr:col>
          <xdr:colOff>76200</xdr:colOff>
          <xdr:row>42</xdr:row>
          <xdr:rowOff>123825</xdr:rowOff>
        </xdr:to>
        <xdr:sp macro="" textlink="">
          <xdr:nvSpPr>
            <xdr:cNvPr id="6172" name="(3)"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39</xdr:row>
          <xdr:rowOff>133350</xdr:rowOff>
        </xdr:from>
        <xdr:to>
          <xdr:col>31</xdr:col>
          <xdr:colOff>47625</xdr:colOff>
          <xdr:row>42</xdr:row>
          <xdr:rowOff>19050</xdr:rowOff>
        </xdr:to>
        <xdr:sp macro="" textlink="">
          <xdr:nvSpPr>
            <xdr:cNvPr id="6159" name="(2)"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xdr:row>
          <xdr:rowOff>104775</xdr:rowOff>
        </xdr:from>
        <xdr:to>
          <xdr:col>31</xdr:col>
          <xdr:colOff>9525</xdr:colOff>
          <xdr:row>41</xdr:row>
          <xdr:rowOff>28575</xdr:rowOff>
        </xdr:to>
        <xdr:sp macro="" textlink="">
          <xdr:nvSpPr>
            <xdr:cNvPr id="6158" name="(1)"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133350</xdr:rowOff>
        </xdr:from>
        <xdr:to>
          <xdr:col>22</xdr:col>
          <xdr:colOff>104775</xdr:colOff>
          <xdr:row>58</xdr:row>
          <xdr:rowOff>38100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56</xdr:row>
          <xdr:rowOff>133350</xdr:rowOff>
        </xdr:from>
        <xdr:to>
          <xdr:col>30</xdr:col>
          <xdr:colOff>104775</xdr:colOff>
          <xdr:row>58</xdr:row>
          <xdr:rowOff>38100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61</xdr:row>
          <xdr:rowOff>133350</xdr:rowOff>
        </xdr:from>
        <xdr:to>
          <xdr:col>22</xdr:col>
          <xdr:colOff>104775</xdr:colOff>
          <xdr:row>63</xdr:row>
          <xdr:rowOff>38100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61</xdr:row>
          <xdr:rowOff>133350</xdr:rowOff>
        </xdr:from>
        <xdr:to>
          <xdr:col>30</xdr:col>
          <xdr:colOff>104775</xdr:colOff>
          <xdr:row>63</xdr:row>
          <xdr:rowOff>38100</xdr:rowOff>
        </xdr:to>
        <xdr:sp macro="" textlink="">
          <xdr:nvSpPr>
            <xdr:cNvPr id="6178" name="Option Button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44</xdr:row>
          <xdr:rowOff>133350</xdr:rowOff>
        </xdr:from>
        <xdr:to>
          <xdr:col>22</xdr:col>
          <xdr:colOff>123825</xdr:colOff>
          <xdr:row>46</xdr:row>
          <xdr:rowOff>38100</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133350</xdr:rowOff>
        </xdr:from>
        <xdr:to>
          <xdr:col>30</xdr:col>
          <xdr:colOff>123825</xdr:colOff>
          <xdr:row>46</xdr:row>
          <xdr:rowOff>38100</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49</xdr:row>
          <xdr:rowOff>9525</xdr:rowOff>
        </xdr:from>
        <xdr:to>
          <xdr:col>22</xdr:col>
          <xdr:colOff>123825</xdr:colOff>
          <xdr:row>49</xdr:row>
          <xdr:rowOff>257175</xdr:rowOff>
        </xdr:to>
        <xdr:sp macro="" textlink="">
          <xdr:nvSpPr>
            <xdr:cNvPr id="6186" name="Option Button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49</xdr:row>
          <xdr:rowOff>257175</xdr:rowOff>
        </xdr:from>
        <xdr:to>
          <xdr:col>22</xdr:col>
          <xdr:colOff>123825</xdr:colOff>
          <xdr:row>50</xdr:row>
          <xdr:rowOff>238125</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117</xdr:row>
          <xdr:rowOff>142875</xdr:rowOff>
        </xdr:from>
        <xdr:to>
          <xdr:col>3</xdr:col>
          <xdr:colOff>19050</xdr:colOff>
          <xdr:row>119</xdr:row>
          <xdr:rowOff>47625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123</xdr:row>
          <xdr:rowOff>38100</xdr:rowOff>
        </xdr:from>
        <xdr:to>
          <xdr:col>3</xdr:col>
          <xdr:colOff>19050</xdr:colOff>
          <xdr:row>124</xdr:row>
          <xdr:rowOff>114300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119</xdr:row>
          <xdr:rowOff>142875</xdr:rowOff>
        </xdr:from>
        <xdr:to>
          <xdr:col>3</xdr:col>
          <xdr:colOff>19050</xdr:colOff>
          <xdr:row>121</xdr:row>
          <xdr:rowOff>47625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125</xdr:row>
          <xdr:rowOff>38100</xdr:rowOff>
        </xdr:from>
        <xdr:to>
          <xdr:col>3</xdr:col>
          <xdr:colOff>19050</xdr:colOff>
          <xdr:row>126</xdr:row>
          <xdr:rowOff>114300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135</xdr:row>
          <xdr:rowOff>142875</xdr:rowOff>
        </xdr:from>
        <xdr:to>
          <xdr:col>3</xdr:col>
          <xdr:colOff>66675</xdr:colOff>
          <xdr:row>137</xdr:row>
          <xdr:rowOff>19050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143</xdr:row>
          <xdr:rowOff>38100</xdr:rowOff>
        </xdr:from>
        <xdr:to>
          <xdr:col>25</xdr:col>
          <xdr:colOff>19050</xdr:colOff>
          <xdr:row>144</xdr:row>
          <xdr:rowOff>114300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143</xdr:row>
          <xdr:rowOff>38100</xdr:rowOff>
        </xdr:from>
        <xdr:to>
          <xdr:col>32</xdr:col>
          <xdr:colOff>19050</xdr:colOff>
          <xdr:row>144</xdr:row>
          <xdr:rowOff>114300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128</xdr:row>
          <xdr:rowOff>38100</xdr:rowOff>
        </xdr:from>
        <xdr:to>
          <xdr:col>3</xdr:col>
          <xdr:colOff>19050</xdr:colOff>
          <xdr:row>129</xdr:row>
          <xdr:rowOff>114300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130</xdr:row>
          <xdr:rowOff>38100</xdr:rowOff>
        </xdr:from>
        <xdr:to>
          <xdr:col>3</xdr:col>
          <xdr:colOff>19050</xdr:colOff>
          <xdr:row>131</xdr:row>
          <xdr:rowOff>114300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132</xdr:row>
          <xdr:rowOff>38100</xdr:rowOff>
        </xdr:from>
        <xdr:to>
          <xdr:col>3</xdr:col>
          <xdr:colOff>19050</xdr:colOff>
          <xdr:row>133</xdr:row>
          <xdr:rowOff>114300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134</xdr:row>
          <xdr:rowOff>38100</xdr:rowOff>
        </xdr:from>
        <xdr:to>
          <xdr:col>3</xdr:col>
          <xdr:colOff>19050</xdr:colOff>
          <xdr:row>135</xdr:row>
          <xdr:rowOff>114300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71" Type="http://schemas.openxmlformats.org/officeDocument/2006/relationships/ctrlProp" Target="../ctrlProps/ctrlProp68.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61" Type="http://schemas.openxmlformats.org/officeDocument/2006/relationships/ctrlProp" Target="../ctrlProps/ctrlProp58.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73.xml" />
  <Relationship Id="rId13" Type="http://schemas.openxmlformats.org/officeDocument/2006/relationships/ctrlProp" Target="../ctrlProps/ctrlProp78.xml" />
  <Relationship Id="rId18" Type="http://schemas.openxmlformats.org/officeDocument/2006/relationships/ctrlProp" Target="../ctrlProps/ctrlProp83.xml" />
  <Relationship Id="rId3" Type="http://schemas.openxmlformats.org/officeDocument/2006/relationships/vmlDrawing" Target="../drawings/vmlDrawing2.vml" />
  <Relationship Id="rId7" Type="http://schemas.openxmlformats.org/officeDocument/2006/relationships/ctrlProp" Target="../ctrlProps/ctrlProp72.xml" />
  <Relationship Id="rId12" Type="http://schemas.openxmlformats.org/officeDocument/2006/relationships/ctrlProp" Target="../ctrlProps/ctrlProp77.xml" />
  <Relationship Id="rId17" Type="http://schemas.openxmlformats.org/officeDocument/2006/relationships/ctrlProp" Target="../ctrlProps/ctrlProp82.xml" />
  <Relationship Id="rId2" Type="http://schemas.openxmlformats.org/officeDocument/2006/relationships/drawing" Target="../drawings/drawing2.xml" />
  <Relationship Id="rId16" Type="http://schemas.openxmlformats.org/officeDocument/2006/relationships/ctrlProp" Target="../ctrlProps/ctrlProp81.xml" />
  <Relationship Id="rId1" Type="http://schemas.openxmlformats.org/officeDocument/2006/relationships/printerSettings" Target="../printerSettings/printerSettings2.bin" />
  <Relationship Id="rId6" Type="http://schemas.openxmlformats.org/officeDocument/2006/relationships/ctrlProp" Target="../ctrlProps/ctrlProp71.xml" />
  <Relationship Id="rId11" Type="http://schemas.openxmlformats.org/officeDocument/2006/relationships/ctrlProp" Target="../ctrlProps/ctrlProp76.xml" />
  <Relationship Id="rId5" Type="http://schemas.openxmlformats.org/officeDocument/2006/relationships/ctrlProp" Target="../ctrlProps/ctrlProp70.xml" />
  <Relationship Id="rId15" Type="http://schemas.openxmlformats.org/officeDocument/2006/relationships/ctrlProp" Target="../ctrlProps/ctrlProp80.xml" />
  <Relationship Id="rId10" Type="http://schemas.openxmlformats.org/officeDocument/2006/relationships/ctrlProp" Target="../ctrlProps/ctrlProp75.xml" />
  <Relationship Id="rId19" Type="http://schemas.openxmlformats.org/officeDocument/2006/relationships/comments" Target="../comments2.xml" />
  <Relationship Id="rId4" Type="http://schemas.openxmlformats.org/officeDocument/2006/relationships/ctrlProp" Target="../ctrlProps/ctrlProp69.xml" />
  <Relationship Id="rId9" Type="http://schemas.openxmlformats.org/officeDocument/2006/relationships/ctrlProp" Target="../ctrlProps/ctrlProp74.xml" />
  <Relationship Id="rId14" Type="http://schemas.openxmlformats.org/officeDocument/2006/relationships/ctrlProp" Target="../ctrlProps/ctrlProp79.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88.xml" />
  <Relationship Id="rId13" Type="http://schemas.openxmlformats.org/officeDocument/2006/relationships/ctrlProp" Target="../ctrlProps/ctrlProp93.xml" />
  <Relationship Id="rId18" Type="http://schemas.openxmlformats.org/officeDocument/2006/relationships/ctrlProp" Target="../ctrlProps/ctrlProp98.xml" />
  <Relationship Id="rId26" Type="http://schemas.openxmlformats.org/officeDocument/2006/relationships/ctrlProp" Target="../ctrlProps/ctrlProp106.xml" />
  <Relationship Id="rId3" Type="http://schemas.openxmlformats.org/officeDocument/2006/relationships/vmlDrawing" Target="../drawings/vmlDrawing4.vml" />
  <Relationship Id="rId21" Type="http://schemas.openxmlformats.org/officeDocument/2006/relationships/ctrlProp" Target="../ctrlProps/ctrlProp101.xml" />
  <Relationship Id="rId7" Type="http://schemas.openxmlformats.org/officeDocument/2006/relationships/ctrlProp" Target="../ctrlProps/ctrlProp87.xml" />
  <Relationship Id="rId12" Type="http://schemas.openxmlformats.org/officeDocument/2006/relationships/ctrlProp" Target="../ctrlProps/ctrlProp92.xml" />
  <Relationship Id="rId17" Type="http://schemas.openxmlformats.org/officeDocument/2006/relationships/ctrlProp" Target="../ctrlProps/ctrlProp97.xml" />
  <Relationship Id="rId25" Type="http://schemas.openxmlformats.org/officeDocument/2006/relationships/ctrlProp" Target="../ctrlProps/ctrlProp105.xml" />
  <Relationship Id="rId2" Type="http://schemas.openxmlformats.org/officeDocument/2006/relationships/drawing" Target="../drawings/drawing3.xml" />
  <Relationship Id="rId16" Type="http://schemas.openxmlformats.org/officeDocument/2006/relationships/ctrlProp" Target="../ctrlProps/ctrlProp96.xml" />
  <Relationship Id="rId20" Type="http://schemas.openxmlformats.org/officeDocument/2006/relationships/ctrlProp" Target="../ctrlProps/ctrlProp100.xml" />
  <Relationship Id="rId29" Type="http://schemas.openxmlformats.org/officeDocument/2006/relationships/ctrlProp" Target="../ctrlProps/ctrlProp109.xml" />
  <Relationship Id="rId1" Type="http://schemas.openxmlformats.org/officeDocument/2006/relationships/printerSettings" Target="../printerSettings/printerSettings4.bin" />
  <Relationship Id="rId6" Type="http://schemas.openxmlformats.org/officeDocument/2006/relationships/ctrlProp" Target="../ctrlProps/ctrlProp86.xml" />
  <Relationship Id="rId11" Type="http://schemas.openxmlformats.org/officeDocument/2006/relationships/ctrlProp" Target="../ctrlProps/ctrlProp91.xml" />
  <Relationship Id="rId24" Type="http://schemas.openxmlformats.org/officeDocument/2006/relationships/ctrlProp" Target="../ctrlProps/ctrlProp104.xml" />
  <Relationship Id="rId32" Type="http://schemas.openxmlformats.org/officeDocument/2006/relationships/comments" Target="../comments4.xml" />
  <Relationship Id="rId5" Type="http://schemas.openxmlformats.org/officeDocument/2006/relationships/ctrlProp" Target="../ctrlProps/ctrlProp85.xml" />
  <Relationship Id="rId15" Type="http://schemas.openxmlformats.org/officeDocument/2006/relationships/ctrlProp" Target="../ctrlProps/ctrlProp95.xml" />
  <Relationship Id="rId23" Type="http://schemas.openxmlformats.org/officeDocument/2006/relationships/ctrlProp" Target="../ctrlProps/ctrlProp103.xml" />
  <Relationship Id="rId28" Type="http://schemas.openxmlformats.org/officeDocument/2006/relationships/ctrlProp" Target="../ctrlProps/ctrlProp108.xml" />
  <Relationship Id="rId10" Type="http://schemas.openxmlformats.org/officeDocument/2006/relationships/ctrlProp" Target="../ctrlProps/ctrlProp90.xml" />
  <Relationship Id="rId19" Type="http://schemas.openxmlformats.org/officeDocument/2006/relationships/ctrlProp" Target="../ctrlProps/ctrlProp99.xml" />
  <Relationship Id="rId31" Type="http://schemas.openxmlformats.org/officeDocument/2006/relationships/ctrlProp" Target="../ctrlProps/ctrlProp111.xml" />
  <Relationship Id="rId4" Type="http://schemas.openxmlformats.org/officeDocument/2006/relationships/ctrlProp" Target="../ctrlProps/ctrlProp84.xml" />
  <Relationship Id="rId9" Type="http://schemas.openxmlformats.org/officeDocument/2006/relationships/ctrlProp" Target="../ctrlProps/ctrlProp89.xml" />
  <Relationship Id="rId14" Type="http://schemas.openxmlformats.org/officeDocument/2006/relationships/ctrlProp" Target="../ctrlProps/ctrlProp94.xml" />
  <Relationship Id="rId22" Type="http://schemas.openxmlformats.org/officeDocument/2006/relationships/ctrlProp" Target="../ctrlProps/ctrlProp102.xml" />
  <Relationship Id="rId27" Type="http://schemas.openxmlformats.org/officeDocument/2006/relationships/ctrlProp" Target="../ctrlProps/ctrlProp107.xml" />
  <Relationship Id="rId30" Type="http://schemas.openxmlformats.org/officeDocument/2006/relationships/ctrlProp" Target="../ctrlProps/ctrlProp110.xml" />
</Relationships>
</file>

<file path=xl/worksheets/_rels/sheet5.xml.rels>&#65279;<?xml version="1.0" encoding="utf-8" standalone="yes"?>
<Relationships xmlns="http://schemas.openxmlformats.org/package/2006/relationships">
  <Relationship Id="rId8" Type="http://schemas.openxmlformats.org/officeDocument/2006/relationships/ctrlProp" Target="../ctrlProps/ctrlProp116.xml" />
  <Relationship Id="rId13" Type="http://schemas.openxmlformats.org/officeDocument/2006/relationships/ctrlProp" Target="../ctrlProps/ctrlProp121.xml" />
  <Relationship Id="rId3" Type="http://schemas.openxmlformats.org/officeDocument/2006/relationships/vmlDrawing" Target="../drawings/vmlDrawing5.vml" />
  <Relationship Id="rId7" Type="http://schemas.openxmlformats.org/officeDocument/2006/relationships/ctrlProp" Target="../ctrlProps/ctrlProp115.xml" />
  <Relationship Id="rId12" Type="http://schemas.openxmlformats.org/officeDocument/2006/relationships/ctrlProp" Target="../ctrlProps/ctrlProp120.x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6" Type="http://schemas.openxmlformats.org/officeDocument/2006/relationships/ctrlProp" Target="../ctrlProps/ctrlProp114.xml" />
  <Relationship Id="rId11" Type="http://schemas.openxmlformats.org/officeDocument/2006/relationships/ctrlProp" Target="../ctrlProps/ctrlProp119.xml" />
  <Relationship Id="rId5" Type="http://schemas.openxmlformats.org/officeDocument/2006/relationships/ctrlProp" Target="../ctrlProps/ctrlProp113.xml" />
  <Relationship Id="rId15" Type="http://schemas.openxmlformats.org/officeDocument/2006/relationships/comments" Target="../comments5.xml" />
  <Relationship Id="rId10" Type="http://schemas.openxmlformats.org/officeDocument/2006/relationships/ctrlProp" Target="../ctrlProps/ctrlProp118.xml" />
  <Relationship Id="rId4" Type="http://schemas.openxmlformats.org/officeDocument/2006/relationships/ctrlProp" Target="../ctrlProps/ctrlProp112.xml" />
  <Relationship Id="rId9" Type="http://schemas.openxmlformats.org/officeDocument/2006/relationships/ctrlProp" Target="../ctrlProps/ctrlProp117.xml" />
  <Relationship Id="rId14" Type="http://schemas.openxmlformats.org/officeDocument/2006/relationships/ctrlProp" Target="../ctrlProps/ctrlProp122.x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128"/>
  <sheetViews>
    <sheetView showGridLines="0" tabSelected="1" view="pageBreakPreview" zoomScaleNormal="100" zoomScaleSheetLayoutView="100" workbookViewId="0">
      <selection activeCell="AC2" sqref="AC2:AD2"/>
    </sheetView>
  </sheetViews>
  <sheetFormatPr defaultColWidth="2.25" defaultRowHeight="14.1" customHeight="1"/>
  <cols>
    <col min="1" max="2" width="2.25" style="12"/>
    <col min="3" max="3" width="2.25" style="12" customWidth="1"/>
    <col min="4" max="5" width="2.25" style="12"/>
    <col min="6" max="6" width="2.25" style="12" customWidth="1"/>
    <col min="7" max="35" width="2.25" style="12"/>
    <col min="36" max="36" width="2.25" style="12" customWidth="1"/>
    <col min="37" max="38" width="2.25" style="12"/>
    <col min="39" max="39" width="5.875" style="12" bestFit="1" customWidth="1"/>
    <col min="40" max="40" width="2.25" style="12" hidden="1" customWidth="1"/>
    <col min="41" max="41" width="5.875" style="12" hidden="1" customWidth="1"/>
    <col min="42" max="42" width="7.875" style="12" hidden="1" customWidth="1"/>
    <col min="43" max="43" width="8" style="12" hidden="1" customWidth="1"/>
    <col min="44" max="45" width="2.25" style="12" hidden="1" customWidth="1"/>
    <col min="46" max="16384" width="2.25" style="12"/>
  </cols>
  <sheetData>
    <row r="1" spans="1:38" ht="14.1" customHeight="1">
      <c r="B1" s="31" t="s">
        <v>0</v>
      </c>
    </row>
    <row r="2" spans="1:38" ht="14.1" customHeight="1">
      <c r="B2" s="32"/>
      <c r="AA2" s="151" t="s">
        <v>366</v>
      </c>
      <c r="AB2" s="151"/>
      <c r="AC2" s="327"/>
      <c r="AD2" s="327"/>
      <c r="AE2" s="12" t="s">
        <v>25</v>
      </c>
      <c r="AF2" s="327"/>
      <c r="AG2" s="327"/>
      <c r="AH2" s="12" t="s">
        <v>24</v>
      </c>
      <c r="AI2" s="327"/>
      <c r="AJ2" s="327"/>
      <c r="AK2" s="12" t="s">
        <v>23</v>
      </c>
    </row>
    <row r="4" spans="1:38" ht="27.95" customHeight="1">
      <c r="A4" s="307" t="s">
        <v>1</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row>
    <row r="5" spans="1:38" ht="27.9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1:38" ht="14.1" customHeight="1">
      <c r="B6" s="308"/>
      <c r="C6" s="309"/>
      <c r="D6" s="309"/>
      <c r="E6" s="309"/>
      <c r="F6" s="309"/>
      <c r="G6" s="309"/>
      <c r="H6" s="309"/>
      <c r="I6" s="310"/>
      <c r="J6" s="21" t="s">
        <v>18</v>
      </c>
      <c r="K6" s="21"/>
      <c r="L6" s="21" t="s">
        <v>19</v>
      </c>
      <c r="M6" s="21"/>
      <c r="N6" s="21" t="s">
        <v>20</v>
      </c>
      <c r="O6" s="21"/>
      <c r="P6" s="21" t="s">
        <v>21</v>
      </c>
      <c r="Q6" s="21"/>
      <c r="R6" s="23" t="s">
        <v>22</v>
      </c>
    </row>
    <row r="8" spans="1:38" ht="14.1" customHeight="1">
      <c r="C8" s="33" t="s">
        <v>26</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row>
    <row r="9" spans="1:38" ht="14.1" customHeight="1">
      <c r="C9" s="33"/>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row>
    <row r="10" spans="1:38" ht="14.1" customHeight="1">
      <c r="B10" s="34"/>
      <c r="C10" s="34" t="s">
        <v>2</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2" spans="1:38" ht="14.1" customHeight="1">
      <c r="E12" s="180" t="s">
        <v>3</v>
      </c>
      <c r="F12" s="27"/>
      <c r="G12" s="27"/>
      <c r="H12" s="27"/>
      <c r="I12" s="27"/>
      <c r="J12" s="27"/>
      <c r="K12" s="27"/>
      <c r="L12" s="27"/>
      <c r="M12" s="27"/>
      <c r="N12" s="27"/>
      <c r="O12" s="28"/>
      <c r="P12" s="27" t="s">
        <v>4</v>
      </c>
      <c r="Q12" s="27"/>
      <c r="R12" s="27"/>
      <c r="S12" s="27" t="s">
        <v>5</v>
      </c>
      <c r="T12" s="326"/>
      <c r="U12" s="326"/>
      <c r="V12" s="326"/>
      <c r="W12" s="326"/>
      <c r="X12" s="326"/>
      <c r="Y12" s="326"/>
      <c r="Z12" s="326"/>
      <c r="AA12" s="326"/>
      <c r="AB12" s="27"/>
      <c r="AC12" s="27"/>
      <c r="AD12" s="27"/>
      <c r="AE12" s="27"/>
      <c r="AF12" s="27"/>
      <c r="AG12" s="27"/>
      <c r="AH12" s="27"/>
      <c r="AI12" s="27"/>
      <c r="AJ12" s="28"/>
    </row>
    <row r="13" spans="1:38" ht="14.1" customHeight="1">
      <c r="E13" s="181"/>
      <c r="F13" s="25"/>
      <c r="G13" s="25"/>
      <c r="H13" s="25"/>
      <c r="I13" s="25"/>
      <c r="J13" s="25"/>
      <c r="K13" s="25"/>
      <c r="L13" s="25"/>
      <c r="M13" s="25"/>
      <c r="N13" s="25"/>
      <c r="O13" s="29"/>
      <c r="P13" s="25"/>
      <c r="Q13" s="25"/>
      <c r="R13" s="25"/>
      <c r="S13" s="25"/>
      <c r="T13" s="324"/>
      <c r="U13" s="324"/>
      <c r="V13" s="324"/>
      <c r="W13" s="324"/>
      <c r="X13" s="324"/>
      <c r="Y13" s="324"/>
      <c r="Z13" s="324"/>
      <c r="AA13" s="324"/>
      <c r="AB13" s="324"/>
      <c r="AC13" s="324"/>
      <c r="AD13" s="324"/>
      <c r="AE13" s="324"/>
      <c r="AF13" s="324"/>
      <c r="AG13" s="324"/>
      <c r="AH13" s="324"/>
      <c r="AI13" s="324"/>
      <c r="AJ13" s="29"/>
    </row>
    <row r="14" spans="1:38" ht="14.1" customHeight="1">
      <c r="E14" s="181"/>
      <c r="F14" s="25"/>
      <c r="G14" s="25"/>
      <c r="H14" s="25"/>
      <c r="I14" s="25"/>
      <c r="J14" s="25"/>
      <c r="K14" s="25"/>
      <c r="L14" s="25"/>
      <c r="M14" s="25"/>
      <c r="N14" s="25"/>
      <c r="O14" s="29"/>
      <c r="P14" s="125"/>
      <c r="Q14" s="125"/>
      <c r="R14" s="125"/>
      <c r="S14" s="125"/>
      <c r="T14" s="325"/>
      <c r="U14" s="325"/>
      <c r="V14" s="325"/>
      <c r="W14" s="325"/>
      <c r="X14" s="325"/>
      <c r="Y14" s="325"/>
      <c r="Z14" s="325"/>
      <c r="AA14" s="325"/>
      <c r="AB14" s="325"/>
      <c r="AC14" s="325"/>
      <c r="AD14" s="325"/>
      <c r="AE14" s="325"/>
      <c r="AF14" s="325"/>
      <c r="AG14" s="325"/>
      <c r="AH14" s="325"/>
      <c r="AI14" s="325"/>
      <c r="AJ14" s="116"/>
      <c r="AK14" s="10"/>
    </row>
    <row r="15" spans="1:38" ht="14.1" customHeight="1">
      <c r="E15" s="181"/>
      <c r="F15" s="25"/>
      <c r="G15" s="25"/>
      <c r="H15" s="25"/>
      <c r="I15" s="25"/>
      <c r="J15" s="25"/>
      <c r="K15" s="25"/>
      <c r="L15" s="25"/>
      <c r="M15" s="25"/>
      <c r="N15" s="25"/>
      <c r="O15" s="29"/>
      <c r="P15" s="25" t="s">
        <v>6</v>
      </c>
      <c r="Q15" s="25"/>
      <c r="R15" s="25"/>
      <c r="S15" s="25"/>
      <c r="T15" s="170"/>
      <c r="U15" s="170"/>
      <c r="V15" s="328"/>
      <c r="W15" s="328"/>
      <c r="X15" s="328"/>
      <c r="Y15" s="328"/>
      <c r="Z15" s="328"/>
      <c r="AA15" s="328"/>
      <c r="AB15" s="328"/>
      <c r="AC15" s="328"/>
      <c r="AD15" s="328"/>
      <c r="AE15" s="328"/>
      <c r="AF15" s="328"/>
      <c r="AG15" s="328"/>
      <c r="AH15" s="328"/>
      <c r="AI15" s="328"/>
      <c r="AJ15" s="172"/>
      <c r="AK15" s="30"/>
    </row>
    <row r="16" spans="1:38" ht="14.1" customHeight="1">
      <c r="E16" s="181"/>
      <c r="F16" s="25"/>
      <c r="G16" s="25"/>
      <c r="H16" s="25"/>
      <c r="I16" s="25"/>
      <c r="J16" s="25"/>
      <c r="K16" s="25"/>
      <c r="L16" s="25"/>
      <c r="M16" s="25"/>
      <c r="N16" s="25"/>
      <c r="O16" s="25"/>
      <c r="P16" s="24" t="s">
        <v>7</v>
      </c>
      <c r="Q16" s="21"/>
      <c r="R16" s="21"/>
      <c r="S16" s="21"/>
      <c r="T16" s="168"/>
      <c r="U16" s="168"/>
      <c r="V16" s="317"/>
      <c r="W16" s="317"/>
      <c r="X16" s="317"/>
      <c r="Y16" s="317"/>
      <c r="Z16" s="317"/>
      <c r="AA16" s="317"/>
      <c r="AB16" s="317"/>
      <c r="AC16" s="317"/>
      <c r="AD16" s="317"/>
      <c r="AE16" s="317"/>
      <c r="AF16" s="317"/>
      <c r="AG16" s="317"/>
      <c r="AH16" s="317"/>
      <c r="AI16" s="317"/>
      <c r="AJ16" s="169"/>
      <c r="AK16" s="13"/>
    </row>
    <row r="17" spans="2:37" ht="14.1" customHeight="1">
      <c r="E17" s="181"/>
      <c r="F17" s="25"/>
      <c r="G17" s="25"/>
      <c r="H17" s="25"/>
      <c r="I17" s="25"/>
      <c r="J17" s="25"/>
      <c r="K17" s="25"/>
      <c r="L17" s="25"/>
      <c r="M17" s="25"/>
      <c r="N17" s="25"/>
      <c r="O17" s="29"/>
      <c r="P17" s="25" t="s">
        <v>8</v>
      </c>
      <c r="Q17" s="25"/>
      <c r="R17" s="25"/>
      <c r="S17" s="25"/>
      <c r="T17" s="25"/>
      <c r="U17" s="25"/>
      <c r="V17" s="321"/>
      <c r="W17" s="321"/>
      <c r="X17" s="321"/>
      <c r="Y17" s="321"/>
      <c r="Z17" s="321"/>
      <c r="AA17" s="321"/>
      <c r="AB17" s="321"/>
      <c r="AC17" s="321"/>
      <c r="AD17" s="321"/>
      <c r="AE17" s="321"/>
      <c r="AF17" s="321"/>
      <c r="AG17" s="321"/>
      <c r="AH17" s="321"/>
      <c r="AI17" s="321"/>
      <c r="AJ17" s="29"/>
    </row>
    <row r="18" spans="2:37" ht="14.1" customHeight="1">
      <c r="E18" s="182"/>
      <c r="F18" s="18"/>
      <c r="G18" s="18"/>
      <c r="H18" s="18"/>
      <c r="I18" s="18"/>
      <c r="J18" s="18"/>
      <c r="K18" s="18"/>
      <c r="L18" s="18"/>
      <c r="M18" s="18"/>
      <c r="N18" s="18"/>
      <c r="O18" s="19"/>
      <c r="P18" s="18"/>
      <c r="Q18" s="18"/>
      <c r="R18" s="18"/>
      <c r="S18" s="18"/>
      <c r="T18" s="18"/>
      <c r="U18" s="18"/>
      <c r="V18" s="322"/>
      <c r="W18" s="322"/>
      <c r="X18" s="322"/>
      <c r="Y18" s="322"/>
      <c r="Z18" s="322"/>
      <c r="AA18" s="322"/>
      <c r="AB18" s="322"/>
      <c r="AC18" s="322"/>
      <c r="AD18" s="322"/>
      <c r="AE18" s="322"/>
      <c r="AF18" s="322"/>
      <c r="AG18" s="322"/>
      <c r="AH18" s="322"/>
      <c r="AI18" s="322"/>
      <c r="AJ18" s="19"/>
    </row>
    <row r="19" spans="2:37" ht="14.1" customHeight="1">
      <c r="E19" s="25"/>
      <c r="F19" s="25"/>
      <c r="G19" s="25"/>
      <c r="H19" s="25"/>
      <c r="I19" s="25"/>
      <c r="J19" s="25"/>
      <c r="K19" s="25"/>
      <c r="L19" s="25"/>
      <c r="M19" s="25"/>
      <c r="N19" s="25"/>
      <c r="O19" s="25"/>
    </row>
    <row r="20" spans="2:37" ht="14.1" customHeight="1">
      <c r="E20" s="311" t="s">
        <v>362</v>
      </c>
      <c r="F20" s="312"/>
      <c r="G20" s="312"/>
      <c r="H20" s="312"/>
      <c r="I20" s="312"/>
      <c r="J20" s="312"/>
      <c r="K20" s="312"/>
      <c r="L20" s="312"/>
      <c r="M20" s="312"/>
      <c r="N20" s="312"/>
      <c r="O20" s="28"/>
      <c r="P20" s="27" t="s">
        <v>4</v>
      </c>
      <c r="Q20" s="27"/>
      <c r="R20" s="27"/>
      <c r="S20" s="27" t="s">
        <v>5</v>
      </c>
      <c r="T20" s="326"/>
      <c r="U20" s="326"/>
      <c r="V20" s="326"/>
      <c r="W20" s="326"/>
      <c r="X20" s="326"/>
      <c r="Y20" s="326"/>
      <c r="Z20" s="326"/>
      <c r="AA20" s="326"/>
      <c r="AB20" s="27"/>
      <c r="AC20" s="27"/>
      <c r="AD20" s="27"/>
      <c r="AE20" s="27"/>
      <c r="AF20" s="27"/>
      <c r="AG20" s="27"/>
      <c r="AH20" s="27"/>
      <c r="AI20" s="27"/>
      <c r="AJ20" s="28"/>
    </row>
    <row r="21" spans="2:37" ht="14.1" customHeight="1">
      <c r="E21" s="313"/>
      <c r="F21" s="303"/>
      <c r="G21" s="303"/>
      <c r="H21" s="303"/>
      <c r="I21" s="303"/>
      <c r="J21" s="303"/>
      <c r="K21" s="303"/>
      <c r="L21" s="303"/>
      <c r="M21" s="303"/>
      <c r="N21" s="303"/>
      <c r="O21" s="29"/>
      <c r="P21" s="25"/>
      <c r="Q21" s="25"/>
      <c r="R21" s="25"/>
      <c r="S21" s="324"/>
      <c r="T21" s="324"/>
      <c r="U21" s="324"/>
      <c r="V21" s="324"/>
      <c r="W21" s="324"/>
      <c r="X21" s="324"/>
      <c r="Y21" s="324"/>
      <c r="Z21" s="324"/>
      <c r="AA21" s="324"/>
      <c r="AB21" s="324"/>
      <c r="AC21" s="324"/>
      <c r="AD21" s="324"/>
      <c r="AE21" s="324"/>
      <c r="AF21" s="324"/>
      <c r="AG21" s="324"/>
      <c r="AH21" s="324"/>
      <c r="AI21" s="324"/>
      <c r="AJ21" s="29"/>
    </row>
    <row r="22" spans="2:37" ht="14.1" customHeight="1">
      <c r="E22" s="313"/>
      <c r="F22" s="303"/>
      <c r="G22" s="303"/>
      <c r="H22" s="303"/>
      <c r="I22" s="303"/>
      <c r="J22" s="303"/>
      <c r="K22" s="303"/>
      <c r="L22" s="303"/>
      <c r="M22" s="303"/>
      <c r="N22" s="303"/>
      <c r="O22" s="29"/>
      <c r="P22" s="125"/>
      <c r="Q22" s="125"/>
      <c r="R22" s="125"/>
      <c r="S22" s="325"/>
      <c r="T22" s="325"/>
      <c r="U22" s="325"/>
      <c r="V22" s="325"/>
      <c r="W22" s="325"/>
      <c r="X22" s="325"/>
      <c r="Y22" s="325"/>
      <c r="Z22" s="325"/>
      <c r="AA22" s="325"/>
      <c r="AB22" s="325"/>
      <c r="AC22" s="325"/>
      <c r="AD22" s="325"/>
      <c r="AE22" s="325"/>
      <c r="AF22" s="325"/>
      <c r="AG22" s="325"/>
      <c r="AH22" s="325"/>
      <c r="AI22" s="325"/>
      <c r="AJ22" s="128"/>
      <c r="AK22" s="10"/>
    </row>
    <row r="23" spans="2:37" ht="14.1" customHeight="1">
      <c r="E23" s="313"/>
      <c r="F23" s="303"/>
      <c r="G23" s="303"/>
      <c r="H23" s="303"/>
      <c r="I23" s="303"/>
      <c r="J23" s="303"/>
      <c r="K23" s="303"/>
      <c r="L23" s="303"/>
      <c r="M23" s="303"/>
      <c r="N23" s="303"/>
      <c r="O23" s="29"/>
      <c r="P23" s="21" t="s">
        <v>6</v>
      </c>
      <c r="Q23" s="21"/>
      <c r="R23" s="21"/>
      <c r="S23" s="21"/>
      <c r="T23" s="168"/>
      <c r="U23" s="168"/>
      <c r="V23" s="323"/>
      <c r="W23" s="323"/>
      <c r="X23" s="323"/>
      <c r="Y23" s="323"/>
      <c r="Z23" s="323"/>
      <c r="AA23" s="323"/>
      <c r="AB23" s="323"/>
      <c r="AC23" s="323"/>
      <c r="AD23" s="323"/>
      <c r="AE23" s="323"/>
      <c r="AF23" s="323"/>
      <c r="AG23" s="323"/>
      <c r="AH23" s="323"/>
      <c r="AI23" s="323"/>
      <c r="AJ23" s="169"/>
      <c r="AK23" s="171"/>
    </row>
    <row r="24" spans="2:37" ht="14.1" customHeight="1">
      <c r="E24" s="181"/>
      <c r="F24" s="25"/>
      <c r="G24" s="25"/>
      <c r="H24" s="25"/>
      <c r="I24" s="25"/>
      <c r="J24" s="25"/>
      <c r="K24" s="25"/>
      <c r="L24" s="25"/>
      <c r="M24" s="25"/>
      <c r="N24" s="25"/>
      <c r="O24" s="29"/>
      <c r="P24" s="21" t="s">
        <v>7</v>
      </c>
      <c r="Q24" s="21"/>
      <c r="R24" s="21"/>
      <c r="S24" s="21"/>
      <c r="T24" s="168"/>
      <c r="U24" s="168"/>
      <c r="V24" s="317"/>
      <c r="W24" s="317"/>
      <c r="X24" s="317"/>
      <c r="Y24" s="317"/>
      <c r="Z24" s="317"/>
      <c r="AA24" s="317"/>
      <c r="AB24" s="317"/>
      <c r="AC24" s="317"/>
      <c r="AD24" s="317"/>
      <c r="AE24" s="317"/>
      <c r="AF24" s="317"/>
      <c r="AG24" s="317"/>
      <c r="AH24" s="317"/>
      <c r="AI24" s="317"/>
      <c r="AJ24" s="169"/>
      <c r="AK24" s="13"/>
    </row>
    <row r="25" spans="2:37" ht="14.1" customHeight="1">
      <c r="E25" s="181"/>
      <c r="F25" s="25"/>
      <c r="G25" s="25"/>
      <c r="H25" s="25"/>
      <c r="I25" s="25"/>
      <c r="J25" s="25"/>
      <c r="K25" s="25"/>
      <c r="L25" s="25"/>
      <c r="M25" s="25"/>
      <c r="N25" s="25"/>
      <c r="O25" s="29"/>
      <c r="P25" s="25" t="s">
        <v>8</v>
      </c>
      <c r="Q25" s="25"/>
      <c r="R25" s="25"/>
      <c r="S25" s="25"/>
      <c r="T25" s="25"/>
      <c r="U25" s="25"/>
      <c r="V25" s="321"/>
      <c r="W25" s="321"/>
      <c r="X25" s="321"/>
      <c r="Y25" s="321"/>
      <c r="Z25" s="321"/>
      <c r="AA25" s="321"/>
      <c r="AB25" s="321"/>
      <c r="AC25" s="321"/>
      <c r="AD25" s="321"/>
      <c r="AE25" s="321"/>
      <c r="AF25" s="321"/>
      <c r="AG25" s="321"/>
      <c r="AH25" s="321"/>
      <c r="AI25" s="321"/>
      <c r="AJ25" s="29"/>
    </row>
    <row r="26" spans="2:37" ht="14.1" customHeight="1">
      <c r="E26" s="182"/>
      <c r="F26" s="18"/>
      <c r="G26" s="18"/>
      <c r="H26" s="18"/>
      <c r="I26" s="18"/>
      <c r="J26" s="18"/>
      <c r="K26" s="18"/>
      <c r="L26" s="18"/>
      <c r="M26" s="18"/>
      <c r="N26" s="18"/>
      <c r="O26" s="19"/>
      <c r="P26" s="18"/>
      <c r="Q26" s="18"/>
      <c r="R26" s="18"/>
      <c r="S26" s="18"/>
      <c r="T26" s="18"/>
      <c r="U26" s="18"/>
      <c r="V26" s="322"/>
      <c r="W26" s="322"/>
      <c r="X26" s="322"/>
      <c r="Y26" s="322"/>
      <c r="Z26" s="322"/>
      <c r="AA26" s="322"/>
      <c r="AB26" s="322"/>
      <c r="AC26" s="322"/>
      <c r="AD26" s="322"/>
      <c r="AE26" s="322"/>
      <c r="AF26" s="322"/>
      <c r="AG26" s="322"/>
      <c r="AH26" s="322"/>
      <c r="AI26" s="322"/>
      <c r="AJ26" s="19"/>
    </row>
    <row r="28" spans="2:37" ht="14.1" customHeight="1">
      <c r="Q28" s="25"/>
      <c r="R28" s="25"/>
      <c r="S28" s="25"/>
      <c r="T28" s="25"/>
      <c r="U28" s="25"/>
      <c r="V28" s="30"/>
      <c r="W28" s="30"/>
      <c r="X28" s="30"/>
      <c r="Y28" s="30"/>
      <c r="Z28" s="30"/>
      <c r="AA28" s="30"/>
      <c r="AB28" s="30"/>
      <c r="AC28" s="30"/>
      <c r="AD28" s="30"/>
      <c r="AE28" s="30"/>
      <c r="AG28" s="25"/>
      <c r="AH28" s="25"/>
      <c r="AI28" s="25"/>
    </row>
    <row r="29" spans="2:37" ht="14.1" customHeight="1">
      <c r="B29" s="331" t="s">
        <v>545</v>
      </c>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row>
    <row r="30" spans="2:37" ht="14.1" customHeight="1">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row>
    <row r="31" spans="2:37" ht="14.1" customHeight="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row>
    <row r="32" spans="2:37" ht="14.1" customHeight="1">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row>
    <row r="33" spans="2:42" ht="14.1" customHeight="1">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row>
    <row r="35" spans="2:42" ht="14.1" customHeight="1">
      <c r="B35" s="332" t="s">
        <v>9</v>
      </c>
      <c r="C35" s="332"/>
      <c r="D35" s="332"/>
      <c r="E35" s="332"/>
      <c r="F35" s="332"/>
      <c r="G35" s="332"/>
      <c r="H35" s="332"/>
      <c r="I35" s="332"/>
      <c r="J35" s="332"/>
    </row>
    <row r="36" spans="2:42" ht="14.1" customHeight="1">
      <c r="B36" s="35"/>
      <c r="C36" s="36" t="s">
        <v>30</v>
      </c>
      <c r="D36" s="14"/>
      <c r="E36" s="14" t="s">
        <v>98</v>
      </c>
      <c r="F36" s="14"/>
      <c r="G36" s="14"/>
      <c r="H36" s="14"/>
      <c r="I36" s="14"/>
      <c r="J36" s="14"/>
      <c r="K36" s="14"/>
      <c r="L36" s="14"/>
      <c r="M36" s="14"/>
      <c r="N36" s="14"/>
      <c r="O36" s="14"/>
      <c r="P36" s="14"/>
      <c r="Q36" s="14"/>
      <c r="R36" s="14"/>
      <c r="S36" s="14"/>
      <c r="T36" s="14"/>
      <c r="U36" s="15"/>
      <c r="V36" s="16" t="s">
        <v>10</v>
      </c>
      <c r="W36" s="14"/>
      <c r="X36" s="14"/>
      <c r="Y36" s="14"/>
      <c r="Z36" s="14"/>
      <c r="AA36" s="319" t="str">
        <f>IF(AA37="","分類項目名を選択",VLOOKUP(交付申請書!AA37,リスト!$I$6:$J$100,2,0))</f>
        <v>分類項目名を選択</v>
      </c>
      <c r="AB36" s="319"/>
      <c r="AC36" s="319"/>
      <c r="AD36" s="319"/>
      <c r="AE36" s="319"/>
      <c r="AF36" s="319"/>
      <c r="AG36" s="319"/>
      <c r="AH36" s="319"/>
      <c r="AI36" s="319"/>
      <c r="AJ36" s="320"/>
    </row>
    <row r="37" spans="2:42" ht="14.1" customHeight="1">
      <c r="B37" s="37"/>
      <c r="C37" s="38"/>
      <c r="D37" s="18"/>
      <c r="E37" s="18"/>
      <c r="F37" s="18"/>
      <c r="G37" s="18"/>
      <c r="H37" s="18"/>
      <c r="I37" s="18"/>
      <c r="J37" s="18"/>
      <c r="K37" s="18"/>
      <c r="L37" s="18"/>
      <c r="M37" s="18"/>
      <c r="N37" s="18"/>
      <c r="O37" s="18"/>
      <c r="P37" s="18"/>
      <c r="Q37" s="18"/>
      <c r="R37" s="18"/>
      <c r="S37" s="18"/>
      <c r="T37" s="18"/>
      <c r="U37" s="19"/>
      <c r="V37" s="20" t="s">
        <v>11</v>
      </c>
      <c r="W37" s="21"/>
      <c r="X37" s="21"/>
      <c r="Y37" s="21"/>
      <c r="Z37" s="21"/>
      <c r="AA37" s="317"/>
      <c r="AB37" s="317"/>
      <c r="AC37" s="317"/>
      <c r="AD37" s="317"/>
      <c r="AE37" s="317"/>
      <c r="AF37" s="317"/>
      <c r="AG37" s="317"/>
      <c r="AH37" s="317"/>
      <c r="AI37" s="317"/>
      <c r="AJ37" s="318"/>
    </row>
    <row r="38" spans="2:42" ht="14.1" customHeight="1">
      <c r="B38" s="39"/>
      <c r="C38" s="40" t="s">
        <v>31</v>
      </c>
      <c r="D38" s="21"/>
      <c r="E38" s="21" t="s">
        <v>99</v>
      </c>
      <c r="F38" s="21"/>
      <c r="G38" s="21"/>
      <c r="H38" s="21"/>
      <c r="I38" s="21"/>
      <c r="J38" s="21"/>
      <c r="K38" s="21"/>
      <c r="L38" s="21"/>
      <c r="M38" s="21"/>
      <c r="N38" s="21"/>
      <c r="O38" s="21"/>
      <c r="P38" s="21"/>
      <c r="Q38" s="21"/>
      <c r="R38" s="21"/>
      <c r="S38" s="21"/>
      <c r="T38" s="21"/>
      <c r="U38" s="23"/>
      <c r="V38" s="204"/>
      <c r="W38" s="204"/>
      <c r="X38" s="204"/>
      <c r="Y38" s="204"/>
      <c r="Z38" s="204"/>
      <c r="AA38" s="204"/>
      <c r="AB38" s="204"/>
      <c r="AC38" s="204"/>
      <c r="AD38" s="204"/>
      <c r="AE38" s="204"/>
      <c r="AF38" s="204"/>
      <c r="AG38" s="161" t="s">
        <v>138</v>
      </c>
      <c r="AH38" s="204"/>
      <c r="AI38" s="204"/>
      <c r="AJ38" s="241"/>
    </row>
    <row r="39" spans="2:42" ht="14.1" customHeight="1">
      <c r="B39" s="39"/>
      <c r="C39" s="40" t="s">
        <v>546</v>
      </c>
      <c r="D39" s="21"/>
      <c r="E39" s="21" t="s">
        <v>547</v>
      </c>
      <c r="F39" s="21"/>
      <c r="G39" s="21"/>
      <c r="H39" s="21"/>
      <c r="I39" s="21"/>
      <c r="J39" s="21"/>
      <c r="K39" s="21"/>
      <c r="L39" s="21"/>
      <c r="M39" s="21"/>
      <c r="N39" s="21"/>
      <c r="O39" s="21"/>
      <c r="P39" s="21"/>
      <c r="Q39" s="21"/>
      <c r="R39" s="21"/>
      <c r="S39" s="21"/>
      <c r="T39" s="21"/>
      <c r="U39" s="23"/>
      <c r="V39" s="204"/>
      <c r="W39" s="204"/>
      <c r="X39" s="204"/>
      <c r="Y39" s="204"/>
      <c r="Z39" s="204"/>
      <c r="AA39" s="204"/>
      <c r="AB39" s="204"/>
      <c r="AC39" s="204"/>
      <c r="AD39" s="204"/>
      <c r="AE39" s="204"/>
      <c r="AF39" s="204"/>
      <c r="AG39" s="204"/>
      <c r="AH39" s="204"/>
      <c r="AI39" s="329"/>
      <c r="AJ39" s="330"/>
    </row>
    <row r="40" spans="2:42" ht="14.1" customHeight="1">
      <c r="B40" s="39"/>
      <c r="C40" s="43" t="s">
        <v>94</v>
      </c>
      <c r="D40" s="21"/>
      <c r="E40" s="21" t="s">
        <v>100</v>
      </c>
      <c r="F40" s="21"/>
      <c r="G40" s="21"/>
      <c r="H40" s="21"/>
      <c r="I40" s="21"/>
      <c r="J40" s="21"/>
      <c r="K40" s="21"/>
      <c r="L40" s="21"/>
      <c r="M40" s="21"/>
      <c r="N40" s="21"/>
      <c r="O40" s="21"/>
      <c r="P40" s="21"/>
      <c r="Q40" s="21"/>
      <c r="R40" s="21"/>
      <c r="S40" s="21"/>
      <c r="T40" s="21"/>
      <c r="U40" s="23"/>
      <c r="V40" s="314"/>
      <c r="W40" s="315"/>
      <c r="X40" s="315"/>
      <c r="Y40" s="315"/>
      <c r="Z40" s="315"/>
      <c r="AA40" s="315"/>
      <c r="AB40" s="315"/>
      <c r="AC40" s="315"/>
      <c r="AD40" s="315"/>
      <c r="AE40" s="315"/>
      <c r="AF40" s="315"/>
      <c r="AG40" s="315"/>
      <c r="AH40" s="316"/>
      <c r="AI40" s="24" t="s">
        <v>12</v>
      </c>
      <c r="AJ40" s="22"/>
      <c r="AM40" s="209" t="str">
        <f>IF(V40&gt;300000000,"助成金の対象でない可能性があります。","")</f>
        <v/>
      </c>
    </row>
    <row r="41" spans="2:42" ht="14.1" customHeight="1">
      <c r="B41" s="42"/>
      <c r="C41" s="41" t="s">
        <v>95</v>
      </c>
      <c r="D41" s="27"/>
      <c r="E41" s="27" t="s">
        <v>101</v>
      </c>
      <c r="F41" s="27"/>
      <c r="G41" s="27"/>
      <c r="H41" s="27"/>
      <c r="I41" s="27"/>
      <c r="J41" s="27"/>
      <c r="K41" s="27"/>
      <c r="L41" s="27"/>
      <c r="M41" s="27"/>
      <c r="N41" s="27"/>
      <c r="O41" s="27"/>
      <c r="P41" s="27"/>
      <c r="Q41" s="27"/>
      <c r="R41" s="27"/>
      <c r="S41" s="27"/>
      <c r="T41" s="27"/>
      <c r="U41" s="28"/>
      <c r="V41" s="308"/>
      <c r="W41" s="309"/>
      <c r="X41" s="309"/>
      <c r="Y41" s="309"/>
      <c r="Z41" s="309"/>
      <c r="AA41" s="309"/>
      <c r="AB41" s="309"/>
      <c r="AC41" s="309"/>
      <c r="AD41" s="309"/>
      <c r="AE41" s="309"/>
      <c r="AF41" s="309"/>
      <c r="AG41" s="309"/>
      <c r="AH41" s="310"/>
      <c r="AI41" s="25" t="s">
        <v>13</v>
      </c>
      <c r="AJ41" s="26"/>
      <c r="AM41" s="209" t="str">
        <f>IF(V41&gt;300,"助成金の対象でない可能性があります。","")</f>
        <v/>
      </c>
    </row>
    <row r="42" spans="2:42" ht="13.5" customHeight="1">
      <c r="B42" s="42"/>
      <c r="C42" s="43" t="s">
        <v>96</v>
      </c>
      <c r="D42" s="27"/>
      <c r="E42" s="333" t="s">
        <v>671</v>
      </c>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4"/>
      <c r="AD42" s="166"/>
      <c r="AE42" s="356" t="s">
        <v>537</v>
      </c>
      <c r="AF42" s="356"/>
      <c r="AG42" s="193"/>
      <c r="AH42" s="356" t="s">
        <v>538</v>
      </c>
      <c r="AI42" s="356"/>
      <c r="AJ42" s="358"/>
      <c r="AP42" s="205">
        <v>0</v>
      </c>
    </row>
    <row r="43" spans="2:42" ht="13.5" customHeight="1">
      <c r="B43" s="37"/>
      <c r="C43" s="38"/>
      <c r="D43" s="18"/>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5"/>
      <c r="AD43" s="132"/>
      <c r="AE43" s="357"/>
      <c r="AF43" s="357"/>
      <c r="AG43" s="196"/>
      <c r="AH43" s="357"/>
      <c r="AI43" s="357"/>
      <c r="AJ43" s="359"/>
      <c r="AP43" s="205"/>
    </row>
    <row r="44" spans="2:42" ht="14.1" customHeight="1">
      <c r="B44" s="42"/>
      <c r="C44" s="43" t="s">
        <v>97</v>
      </c>
      <c r="D44" s="27"/>
      <c r="E44" s="333" t="s">
        <v>670</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4"/>
      <c r="AD44" s="166"/>
      <c r="AE44" s="193"/>
      <c r="AF44" s="193"/>
      <c r="AG44" s="193"/>
      <c r="AH44" s="193"/>
      <c r="AI44" s="193"/>
      <c r="AJ44" s="194"/>
    </row>
    <row r="45" spans="2:42" ht="14.1" customHeight="1">
      <c r="B45" s="44"/>
      <c r="C45" s="45"/>
      <c r="D45" s="2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6"/>
      <c r="AD45" s="129"/>
      <c r="AE45" s="198" t="s">
        <v>136</v>
      </c>
      <c r="AF45" s="140"/>
      <c r="AG45" s="140"/>
      <c r="AH45" s="140" t="s">
        <v>137</v>
      </c>
      <c r="AI45" s="140"/>
      <c r="AJ45" s="195"/>
      <c r="AP45" s="205">
        <v>0</v>
      </c>
    </row>
    <row r="46" spans="2:42" ht="14.1" customHeight="1">
      <c r="B46" s="44"/>
      <c r="C46" s="45"/>
      <c r="D46" s="25"/>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5"/>
      <c r="AD46" s="132"/>
      <c r="AE46" s="196"/>
      <c r="AF46" s="196"/>
      <c r="AG46" s="196"/>
      <c r="AH46" s="196"/>
      <c r="AI46" s="196"/>
      <c r="AJ46" s="197"/>
    </row>
    <row r="47" spans="2:42" ht="14.1" customHeight="1">
      <c r="B47" s="42"/>
      <c r="C47" s="243" t="s">
        <v>151</v>
      </c>
      <c r="D47" s="27"/>
      <c r="E47" s="333" t="s">
        <v>669</v>
      </c>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4"/>
      <c r="AD47" s="166"/>
      <c r="AE47" s="356" t="s">
        <v>136</v>
      </c>
      <c r="AF47" s="356"/>
      <c r="AG47" s="193"/>
      <c r="AH47" s="356" t="s">
        <v>137</v>
      </c>
      <c r="AI47" s="356"/>
      <c r="AJ47" s="358"/>
    </row>
    <row r="48" spans="2:42" ht="14.1" customHeight="1">
      <c r="B48" s="44"/>
      <c r="C48" s="45"/>
      <c r="D48" s="2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129"/>
      <c r="AE48" s="357"/>
      <c r="AF48" s="357"/>
      <c r="AG48" s="140"/>
      <c r="AH48" s="357"/>
      <c r="AI48" s="357"/>
      <c r="AJ48" s="359"/>
      <c r="AP48" s="205">
        <v>0</v>
      </c>
    </row>
    <row r="49" spans="2:42" ht="14.1" customHeight="1">
      <c r="B49" s="42"/>
      <c r="C49" s="43" t="s">
        <v>364</v>
      </c>
      <c r="D49" s="27"/>
      <c r="E49" s="333" t="s">
        <v>435</v>
      </c>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4"/>
      <c r="AD49" s="166"/>
      <c r="AE49" s="193"/>
      <c r="AF49" s="193"/>
      <c r="AG49" s="193"/>
      <c r="AH49" s="193"/>
      <c r="AI49" s="193"/>
      <c r="AJ49" s="194"/>
    </row>
    <row r="50" spans="2:42" ht="14.1" customHeight="1">
      <c r="B50" s="44"/>
      <c r="C50" s="45"/>
      <c r="D50" s="2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129"/>
      <c r="AE50" s="198" t="s">
        <v>537</v>
      </c>
      <c r="AF50" s="140"/>
      <c r="AG50" s="140"/>
      <c r="AH50" s="140" t="s">
        <v>538</v>
      </c>
      <c r="AI50" s="140"/>
      <c r="AJ50" s="195"/>
      <c r="AP50" s="205">
        <v>0</v>
      </c>
    </row>
    <row r="51" spans="2:42" ht="14.1" customHeight="1">
      <c r="B51" s="48"/>
      <c r="C51" s="49"/>
      <c r="D51" s="51"/>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8"/>
      <c r="AD51" s="130"/>
      <c r="AE51" s="262"/>
      <c r="AF51" s="262"/>
      <c r="AG51" s="262"/>
      <c r="AH51" s="262"/>
      <c r="AI51" s="262"/>
      <c r="AJ51" s="263"/>
    </row>
    <row r="52" spans="2:42" ht="14.1" customHeight="1">
      <c r="B52" s="14"/>
      <c r="C52" s="36"/>
      <c r="D52" s="14"/>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51"/>
      <c r="AE52" s="266"/>
      <c r="AF52" s="266"/>
      <c r="AG52" s="266"/>
      <c r="AH52" s="266"/>
      <c r="AI52" s="266"/>
      <c r="AJ52" s="266"/>
    </row>
    <row r="53" spans="2:42" ht="14.1" customHeight="1">
      <c r="B53" s="25"/>
      <c r="C53" s="45"/>
      <c r="D53" s="25"/>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2"/>
      <c r="AE53" s="140"/>
      <c r="AF53" s="140"/>
      <c r="AG53" s="140"/>
      <c r="AH53" s="140"/>
      <c r="AI53" s="140"/>
      <c r="AJ53" s="140"/>
    </row>
    <row r="54" spans="2:42" ht="14.1" customHeight="1">
      <c r="B54" s="25"/>
      <c r="C54" s="45"/>
      <c r="D54" s="25"/>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2"/>
      <c r="AE54" s="140"/>
      <c r="AF54" s="140"/>
      <c r="AG54" s="140"/>
      <c r="AH54" s="140"/>
      <c r="AI54" s="140"/>
      <c r="AJ54" s="140"/>
    </row>
    <row r="55" spans="2:42" ht="14.1" customHeight="1">
      <c r="B55" s="25"/>
      <c r="C55" s="45"/>
      <c r="D55" s="25"/>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2"/>
      <c r="AE55" s="140"/>
      <c r="AF55" s="140"/>
      <c r="AG55" s="140"/>
      <c r="AH55" s="140"/>
      <c r="AI55" s="140"/>
      <c r="AJ55" s="140"/>
    </row>
    <row r="56" spans="2:42" ht="14.1" customHeight="1">
      <c r="B56" s="25"/>
      <c r="C56" s="45"/>
      <c r="D56" s="25"/>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2"/>
      <c r="AE56" s="140"/>
      <c r="AF56" s="140"/>
      <c r="AG56" s="140"/>
      <c r="AH56" s="140"/>
      <c r="AI56" s="140"/>
      <c r="AJ56" s="140"/>
    </row>
    <row r="57" spans="2:42" ht="14.1" customHeight="1">
      <c r="B57" s="173" t="s">
        <v>619</v>
      </c>
      <c r="C57" s="45"/>
      <c r="D57" s="25"/>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2"/>
      <c r="AE57" s="140"/>
      <c r="AF57" s="140"/>
      <c r="AG57" s="140"/>
      <c r="AH57" s="140"/>
      <c r="AI57" s="140"/>
      <c r="AJ57" s="140"/>
    </row>
    <row r="58" spans="2:42" ht="14.1" customHeight="1">
      <c r="B58" s="51"/>
      <c r="C58" s="49"/>
      <c r="D58" s="51"/>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53"/>
      <c r="AE58" s="262"/>
      <c r="AF58" s="262"/>
      <c r="AG58" s="262"/>
      <c r="AH58" s="262"/>
      <c r="AI58" s="262"/>
      <c r="AJ58" s="262"/>
    </row>
    <row r="59" spans="2:42" ht="14.1" customHeight="1">
      <c r="B59" s="37"/>
      <c r="C59" s="264" t="s">
        <v>365</v>
      </c>
      <c r="D59" s="18"/>
      <c r="E59" s="18" t="s">
        <v>102</v>
      </c>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64"/>
    </row>
    <row r="60" spans="2:42" ht="14.1" customHeight="1">
      <c r="B60" s="39"/>
      <c r="C60" s="40"/>
      <c r="D60" s="46" t="s">
        <v>14</v>
      </c>
      <c r="E60" s="21"/>
      <c r="F60" s="21"/>
      <c r="G60" s="21"/>
      <c r="H60" s="21"/>
      <c r="I60" s="23"/>
      <c r="J60" s="308"/>
      <c r="K60" s="309"/>
      <c r="L60" s="309"/>
      <c r="M60" s="309"/>
      <c r="N60" s="309"/>
      <c r="O60" s="309"/>
      <c r="P60" s="309"/>
      <c r="Q60" s="309"/>
      <c r="R60" s="309"/>
      <c r="S60" s="309"/>
      <c r="T60" s="309"/>
      <c r="U60" s="310"/>
      <c r="V60" s="24" t="s">
        <v>103</v>
      </c>
      <c r="W60" s="21"/>
      <c r="X60" s="21"/>
      <c r="Y60" s="23"/>
      <c r="Z60" s="308"/>
      <c r="AA60" s="309"/>
      <c r="AB60" s="309"/>
      <c r="AC60" s="309"/>
      <c r="AD60" s="309"/>
      <c r="AE60" s="309"/>
      <c r="AF60" s="309"/>
      <c r="AG60" s="309"/>
      <c r="AH60" s="309"/>
      <c r="AI60" s="309"/>
      <c r="AJ60" s="345"/>
    </row>
    <row r="61" spans="2:42" ht="14.1" customHeight="1">
      <c r="B61" s="39"/>
      <c r="C61" s="40"/>
      <c r="D61" s="46" t="s">
        <v>15</v>
      </c>
      <c r="E61" s="21"/>
      <c r="F61" s="21"/>
      <c r="G61" s="21"/>
      <c r="H61" s="21"/>
      <c r="I61" s="23"/>
      <c r="J61" s="308"/>
      <c r="K61" s="309"/>
      <c r="L61" s="309"/>
      <c r="M61" s="309"/>
      <c r="N61" s="309"/>
      <c r="O61" s="309"/>
      <c r="P61" s="309"/>
      <c r="Q61" s="309"/>
      <c r="R61" s="309"/>
      <c r="S61" s="309"/>
      <c r="T61" s="309"/>
      <c r="U61" s="310"/>
      <c r="V61" s="24" t="s">
        <v>104</v>
      </c>
      <c r="W61" s="21"/>
      <c r="X61" s="21"/>
      <c r="Y61" s="23"/>
      <c r="Z61" s="346"/>
      <c r="AA61" s="323"/>
      <c r="AB61" s="323"/>
      <c r="AC61" s="323"/>
      <c r="AD61" s="323"/>
      <c r="AE61" s="323"/>
      <c r="AF61" s="323"/>
      <c r="AG61" s="323"/>
      <c r="AH61" s="323"/>
      <c r="AI61" s="323"/>
      <c r="AJ61" s="347"/>
    </row>
    <row r="62" spans="2:42" ht="14.1" customHeight="1">
      <c r="B62" s="42"/>
      <c r="C62" s="43"/>
      <c r="D62" s="47" t="s">
        <v>16</v>
      </c>
      <c r="E62" s="27"/>
      <c r="F62" s="27"/>
      <c r="G62" s="27"/>
      <c r="H62" s="27"/>
      <c r="I62" s="28"/>
      <c r="J62" s="348"/>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50"/>
    </row>
    <row r="63" spans="2:42" ht="14.1" customHeight="1">
      <c r="B63" s="48"/>
      <c r="C63" s="49"/>
      <c r="D63" s="50" t="s">
        <v>17</v>
      </c>
      <c r="E63" s="51"/>
      <c r="F63" s="51"/>
      <c r="G63" s="51"/>
      <c r="H63" s="51"/>
      <c r="I63" s="52"/>
      <c r="J63" s="351"/>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3"/>
    </row>
    <row r="65" spans="2:45" ht="14.1" customHeight="1">
      <c r="B65" s="12" t="s">
        <v>27</v>
      </c>
    </row>
    <row r="66" spans="2:45" ht="14.1" customHeight="1">
      <c r="B66" s="203" t="s">
        <v>28</v>
      </c>
      <c r="C66" s="108"/>
      <c r="D66" s="108"/>
      <c r="E66" s="108"/>
      <c r="F66" s="108"/>
      <c r="G66" s="108"/>
      <c r="H66" s="108"/>
      <c r="I66" s="108"/>
      <c r="J66" s="108"/>
      <c r="K66" s="108"/>
      <c r="L66" s="108"/>
      <c r="M66" s="108"/>
      <c r="N66" s="108"/>
      <c r="O66" s="108"/>
      <c r="P66" s="14"/>
      <c r="Q66" s="14"/>
      <c r="R66" s="14"/>
      <c r="S66" s="14"/>
      <c r="T66" s="14"/>
      <c r="U66" s="14"/>
      <c r="V66" s="14"/>
      <c r="W66" s="14"/>
      <c r="X66" s="14"/>
      <c r="Y66" s="14"/>
      <c r="Z66" s="14"/>
      <c r="AA66" s="14"/>
      <c r="AB66" s="14"/>
      <c r="AC66" s="14"/>
      <c r="AD66" s="14"/>
      <c r="AE66" s="14"/>
      <c r="AF66" s="14"/>
      <c r="AG66" s="14"/>
      <c r="AH66" s="14"/>
      <c r="AI66" s="14"/>
      <c r="AJ66" s="17"/>
    </row>
    <row r="67" spans="2:45" ht="14.1" customHeight="1">
      <c r="B67" s="42"/>
      <c r="C67" s="9" t="s">
        <v>105</v>
      </c>
      <c r="D67" s="9" t="s">
        <v>106</v>
      </c>
      <c r="E67" s="9"/>
      <c r="F67" s="9"/>
      <c r="G67" s="9"/>
      <c r="H67" s="9"/>
      <c r="I67" s="9"/>
      <c r="J67" s="9"/>
      <c r="K67" s="9"/>
      <c r="L67" s="9"/>
      <c r="M67" s="9"/>
      <c r="N67" s="9"/>
      <c r="O67" s="9"/>
      <c r="P67" s="9"/>
      <c r="Q67" s="9"/>
      <c r="R67" s="77"/>
      <c r="S67" s="27"/>
      <c r="T67" s="47" t="s">
        <v>111</v>
      </c>
      <c r="U67" s="27" t="s">
        <v>112</v>
      </c>
      <c r="V67" s="27"/>
      <c r="W67" s="27"/>
      <c r="X67" s="27"/>
      <c r="Y67" s="27"/>
      <c r="Z67" s="27"/>
      <c r="AA67" s="27"/>
      <c r="AB67" s="27"/>
      <c r="AC67" s="27"/>
      <c r="AD67" s="27"/>
      <c r="AE67" s="27"/>
      <c r="AF67" s="27"/>
      <c r="AG67" s="27"/>
      <c r="AH67" s="27"/>
      <c r="AI67" s="27"/>
      <c r="AJ67" s="53"/>
      <c r="AP67" s="205" t="b">
        <v>0</v>
      </c>
      <c r="AQ67" s="205" t="b">
        <v>0</v>
      </c>
    </row>
    <row r="68" spans="2:45" ht="14.1" customHeight="1">
      <c r="B68" s="44"/>
      <c r="C68" s="25" t="s">
        <v>107</v>
      </c>
      <c r="D68" s="25" t="s">
        <v>108</v>
      </c>
      <c r="E68" s="25"/>
      <c r="F68" s="25"/>
      <c r="G68" s="25"/>
      <c r="H68" s="25"/>
      <c r="I68" s="25"/>
      <c r="J68" s="25"/>
      <c r="K68" s="25"/>
      <c r="L68" s="25"/>
      <c r="M68" s="25"/>
      <c r="N68" s="25"/>
      <c r="O68" s="25"/>
      <c r="P68" s="25"/>
      <c r="Q68" s="25"/>
      <c r="R68" s="29"/>
      <c r="S68" s="25"/>
      <c r="T68" s="54" t="s">
        <v>113</v>
      </c>
      <c r="U68" s="25" t="s">
        <v>114</v>
      </c>
      <c r="V68" s="25"/>
      <c r="W68" s="25"/>
      <c r="X68" s="25"/>
      <c r="Y68" s="25"/>
      <c r="Z68" s="25"/>
      <c r="AA68" s="25"/>
      <c r="AB68" s="25"/>
      <c r="AC68" s="25"/>
      <c r="AD68" s="25"/>
      <c r="AE68" s="25"/>
      <c r="AF68" s="25"/>
      <c r="AG68" s="25"/>
      <c r="AH68" s="25"/>
      <c r="AI68" s="25"/>
      <c r="AJ68" s="26"/>
      <c r="AP68" s="205" t="b">
        <v>0</v>
      </c>
      <c r="AQ68" s="205" t="b">
        <v>0</v>
      </c>
    </row>
    <row r="69" spans="2:45" ht="14.1" customHeight="1">
      <c r="B69" s="44"/>
      <c r="C69" s="25" t="s">
        <v>109</v>
      </c>
      <c r="D69" s="25" t="s">
        <v>110</v>
      </c>
      <c r="E69" s="25"/>
      <c r="F69" s="25"/>
      <c r="G69" s="25"/>
      <c r="H69" s="25"/>
      <c r="I69" s="25"/>
      <c r="J69" s="25"/>
      <c r="K69" s="25"/>
      <c r="L69" s="25"/>
      <c r="M69" s="25"/>
      <c r="N69" s="25"/>
      <c r="O69" s="25"/>
      <c r="P69" s="25"/>
      <c r="Q69" s="25"/>
      <c r="R69" s="29"/>
      <c r="S69" s="25"/>
      <c r="T69" s="54" t="s">
        <v>115</v>
      </c>
      <c r="U69" s="25" t="s">
        <v>116</v>
      </c>
      <c r="V69" s="25"/>
      <c r="W69" s="25"/>
      <c r="X69" s="25"/>
      <c r="Y69" s="25"/>
      <c r="Z69" s="25"/>
      <c r="AA69" s="25"/>
      <c r="AB69" s="25"/>
      <c r="AC69" s="25"/>
      <c r="AD69" s="25"/>
      <c r="AE69" s="25"/>
      <c r="AF69" s="25"/>
      <c r="AG69" s="25"/>
      <c r="AH69" s="25"/>
      <c r="AI69" s="25"/>
      <c r="AJ69" s="26"/>
      <c r="AP69" s="205" t="b">
        <v>0</v>
      </c>
      <c r="AQ69" s="205" t="b">
        <v>0</v>
      </c>
    </row>
    <row r="70" spans="2:45" ht="14.1" customHeight="1">
      <c r="B70" s="44"/>
      <c r="C70" s="25" t="s">
        <v>119</v>
      </c>
      <c r="D70" s="25" t="s">
        <v>120</v>
      </c>
      <c r="E70" s="25"/>
      <c r="F70" s="25"/>
      <c r="G70" s="25"/>
      <c r="H70" s="25"/>
      <c r="I70" s="25"/>
      <c r="J70" s="25"/>
      <c r="K70" s="25"/>
      <c r="L70" s="25"/>
      <c r="M70" s="25"/>
      <c r="N70" s="25"/>
      <c r="O70" s="25"/>
      <c r="P70" s="25"/>
      <c r="Q70" s="25"/>
      <c r="R70" s="29"/>
      <c r="S70" s="25"/>
      <c r="T70" s="54" t="s">
        <v>117</v>
      </c>
      <c r="U70" s="25" t="s">
        <v>118</v>
      </c>
      <c r="V70" s="25"/>
      <c r="W70" s="25"/>
      <c r="X70" s="25"/>
      <c r="Y70" s="25"/>
      <c r="Z70" s="25"/>
      <c r="AA70" s="25"/>
      <c r="AB70" s="25"/>
      <c r="AC70" s="25"/>
      <c r="AD70" s="25"/>
      <c r="AE70" s="25"/>
      <c r="AF70" s="25"/>
      <c r="AG70" s="25"/>
      <c r="AH70" s="25"/>
      <c r="AI70" s="25"/>
      <c r="AJ70" s="26"/>
      <c r="AP70" s="205" t="b">
        <v>0</v>
      </c>
      <c r="AQ70" s="205" t="b">
        <v>0</v>
      </c>
    </row>
    <row r="71" spans="2:45" ht="14.1" customHeight="1">
      <c r="B71" s="44"/>
      <c r="C71" s="25" t="s">
        <v>121</v>
      </c>
      <c r="D71" s="341" t="s">
        <v>548</v>
      </c>
      <c r="E71" s="341"/>
      <c r="F71" s="341"/>
      <c r="G71" s="341"/>
      <c r="H71" s="341"/>
      <c r="I71" s="341"/>
      <c r="J71" s="341"/>
      <c r="K71" s="341"/>
      <c r="L71" s="341"/>
      <c r="M71" s="341"/>
      <c r="N71" s="341"/>
      <c r="O71" s="341"/>
      <c r="P71" s="341"/>
      <c r="Q71" s="341"/>
      <c r="R71" s="365"/>
      <c r="S71" s="25"/>
      <c r="T71" s="54"/>
      <c r="U71" s="341"/>
      <c r="V71" s="341"/>
      <c r="W71" s="341"/>
      <c r="X71" s="341"/>
      <c r="Y71" s="341"/>
      <c r="Z71" s="341"/>
      <c r="AA71" s="341"/>
      <c r="AB71" s="341"/>
      <c r="AC71" s="341"/>
      <c r="AD71" s="341"/>
      <c r="AE71" s="341"/>
      <c r="AF71" s="341"/>
      <c r="AG71" s="341"/>
      <c r="AH71" s="341"/>
      <c r="AI71" s="341"/>
      <c r="AJ71" s="342"/>
      <c r="AP71" s="205" t="b">
        <v>0</v>
      </c>
      <c r="AQ71" s="205"/>
    </row>
    <row r="72" spans="2:45" ht="14.1" customHeight="1">
      <c r="B72" s="48"/>
      <c r="C72" s="51"/>
      <c r="D72" s="343"/>
      <c r="E72" s="343"/>
      <c r="F72" s="343"/>
      <c r="G72" s="343"/>
      <c r="H72" s="343"/>
      <c r="I72" s="343"/>
      <c r="J72" s="343"/>
      <c r="K72" s="343"/>
      <c r="L72" s="343"/>
      <c r="M72" s="343"/>
      <c r="N72" s="343"/>
      <c r="O72" s="343"/>
      <c r="P72" s="343"/>
      <c r="Q72" s="343"/>
      <c r="R72" s="366"/>
      <c r="S72" s="51"/>
      <c r="T72" s="51"/>
      <c r="U72" s="343"/>
      <c r="V72" s="343"/>
      <c r="W72" s="343"/>
      <c r="X72" s="343"/>
      <c r="Y72" s="343"/>
      <c r="Z72" s="343"/>
      <c r="AA72" s="343"/>
      <c r="AB72" s="343"/>
      <c r="AC72" s="343"/>
      <c r="AD72" s="343"/>
      <c r="AE72" s="343"/>
      <c r="AF72" s="343"/>
      <c r="AG72" s="343"/>
      <c r="AH72" s="343"/>
      <c r="AI72" s="343"/>
      <c r="AJ72" s="344"/>
      <c r="AQ72" s="205">
        <f>COUNTIFS(AP67:AQ71,"TRUE")</f>
        <v>0</v>
      </c>
    </row>
    <row r="73" spans="2:45" ht="14.1" customHeight="1">
      <c r="B73" s="200" t="s">
        <v>549</v>
      </c>
      <c r="C73" s="201"/>
      <c r="D73" s="201"/>
      <c r="E73" s="201"/>
      <c r="F73" s="201"/>
      <c r="G73" s="201"/>
      <c r="H73" s="201"/>
      <c r="I73" s="201"/>
      <c r="J73" s="201"/>
      <c r="K73" s="201"/>
      <c r="L73" s="201"/>
      <c r="M73" s="201"/>
      <c r="N73" s="201"/>
      <c r="O73" s="201"/>
      <c r="P73" s="201"/>
      <c r="Q73" s="201"/>
      <c r="R73" s="202"/>
      <c r="S73" s="75"/>
      <c r="T73" s="75"/>
      <c r="U73" s="14"/>
      <c r="V73" s="14"/>
      <c r="W73" s="14"/>
      <c r="X73" s="14"/>
      <c r="Y73" s="14"/>
      <c r="Z73" s="14"/>
      <c r="AA73" s="14"/>
      <c r="AB73" s="14"/>
      <c r="AC73" s="14"/>
      <c r="AD73" s="14"/>
      <c r="AE73" s="14"/>
      <c r="AF73" s="14"/>
      <c r="AG73" s="14"/>
      <c r="AH73" s="14"/>
      <c r="AI73" s="14"/>
      <c r="AJ73" s="17"/>
    </row>
    <row r="74" spans="2:45" ht="14.1" customHeight="1">
      <c r="B74" s="44">
        <v>0</v>
      </c>
      <c r="C74" s="56" t="s">
        <v>122</v>
      </c>
      <c r="D74" s="27" t="s">
        <v>123</v>
      </c>
      <c r="E74" s="27"/>
      <c r="F74" s="27"/>
      <c r="G74" s="27"/>
      <c r="H74" s="27"/>
      <c r="I74" s="27"/>
      <c r="J74" s="27"/>
      <c r="K74" s="27"/>
      <c r="L74" s="27"/>
      <c r="M74" s="27"/>
      <c r="N74" s="27"/>
      <c r="O74" s="27"/>
      <c r="P74" s="27"/>
      <c r="Q74" s="27"/>
      <c r="R74" s="28"/>
      <c r="S74" s="25"/>
      <c r="T74" s="54" t="s">
        <v>111</v>
      </c>
      <c r="U74" s="27" t="s">
        <v>550</v>
      </c>
      <c r="V74" s="27"/>
      <c r="W74" s="27"/>
      <c r="X74" s="27"/>
      <c r="Y74" s="27"/>
      <c r="Z74" s="27"/>
      <c r="AA74" s="27"/>
      <c r="AB74" s="27"/>
      <c r="AC74" s="27"/>
      <c r="AD74" s="27"/>
      <c r="AE74" s="27"/>
      <c r="AF74" s="27"/>
      <c r="AG74" s="27"/>
      <c r="AH74" s="27"/>
      <c r="AI74" s="27"/>
      <c r="AJ74" s="53"/>
      <c r="AP74" s="205" t="b">
        <v>0</v>
      </c>
      <c r="AQ74" s="205" t="b">
        <v>0</v>
      </c>
    </row>
    <row r="75" spans="2:45" ht="14.1" customHeight="1">
      <c r="B75" s="44"/>
      <c r="C75" s="54" t="s">
        <v>124</v>
      </c>
      <c r="D75" s="25" t="s">
        <v>551</v>
      </c>
      <c r="E75" s="25"/>
      <c r="F75" s="25"/>
      <c r="G75" s="25"/>
      <c r="H75" s="25"/>
      <c r="I75" s="25"/>
      <c r="J75" s="25"/>
      <c r="K75" s="25"/>
      <c r="L75" s="25"/>
      <c r="M75" s="25"/>
      <c r="N75" s="25"/>
      <c r="O75" s="25"/>
      <c r="P75" s="25"/>
      <c r="Q75" s="25"/>
      <c r="R75" s="29"/>
      <c r="S75" s="25"/>
      <c r="T75" s="54" t="s">
        <v>125</v>
      </c>
      <c r="U75" s="25" t="s">
        <v>552</v>
      </c>
      <c r="V75" s="25"/>
      <c r="W75" s="25"/>
      <c r="X75" s="25"/>
      <c r="Y75" s="25"/>
      <c r="Z75" s="25"/>
      <c r="AA75" s="25"/>
      <c r="AB75" s="25"/>
      <c r="AC75" s="25"/>
      <c r="AD75" s="25"/>
      <c r="AE75" s="25"/>
      <c r="AF75" s="25"/>
      <c r="AG75" s="25"/>
      <c r="AH75" s="25"/>
      <c r="AI75" s="25"/>
      <c r="AJ75" s="26"/>
      <c r="AP75" s="205" t="b">
        <v>0</v>
      </c>
    </row>
    <row r="76" spans="2:45" ht="14.1" customHeight="1">
      <c r="B76" s="48"/>
      <c r="C76" s="57" t="s">
        <v>109</v>
      </c>
      <c r="D76" s="51" t="s">
        <v>553</v>
      </c>
      <c r="E76" s="51"/>
      <c r="F76" s="51"/>
      <c r="G76" s="51"/>
      <c r="H76" s="51"/>
      <c r="I76" s="51"/>
      <c r="J76" s="51"/>
      <c r="K76" s="51"/>
      <c r="L76" s="51"/>
      <c r="M76" s="51"/>
      <c r="N76" s="51"/>
      <c r="O76" s="51"/>
      <c r="P76" s="51"/>
      <c r="Q76" s="51"/>
      <c r="R76" s="52"/>
      <c r="S76" s="90"/>
      <c r="T76" s="57"/>
      <c r="U76" s="51"/>
      <c r="V76" s="51"/>
      <c r="W76" s="51"/>
      <c r="X76" s="51"/>
      <c r="Y76" s="51"/>
      <c r="Z76" s="51"/>
      <c r="AA76" s="51"/>
      <c r="AB76" s="51"/>
      <c r="AC76" s="51"/>
      <c r="AD76" s="51"/>
      <c r="AE76" s="51"/>
      <c r="AF76" s="51"/>
      <c r="AG76" s="51"/>
      <c r="AH76" s="51"/>
      <c r="AI76" s="51"/>
      <c r="AJ76" s="55"/>
      <c r="AM76" s="210" t="str">
        <f>IF(AQ78=2,"④⑤はどちらか１つを選択してください","")</f>
        <v/>
      </c>
      <c r="AP76" s="205" t="b">
        <v>0</v>
      </c>
      <c r="AQ76" s="205" t="b">
        <v>0</v>
      </c>
      <c r="AS76" s="205">
        <f>COUNTIFS(AP76:AQ76,"TRUE")</f>
        <v>0</v>
      </c>
    </row>
    <row r="77" spans="2:45" ht="14.1" customHeight="1">
      <c r="AQ77" s="205">
        <f>COUNTIFS(AP74:AQ75,"TRUE")</f>
        <v>0</v>
      </c>
    </row>
    <row r="78" spans="2:45" ht="14.1" customHeight="1">
      <c r="B78" s="362" t="s">
        <v>618</v>
      </c>
      <c r="C78" s="362"/>
      <c r="D78" s="362"/>
      <c r="E78" s="362"/>
      <c r="F78" s="362"/>
      <c r="G78" s="362"/>
      <c r="H78" s="362"/>
      <c r="I78" s="362"/>
      <c r="J78" s="362"/>
      <c r="K78" s="362"/>
      <c r="L78" s="362"/>
      <c r="AQ78" s="205">
        <f>COUNTIFS(AP76:AQ76,TRUE)</f>
        <v>0</v>
      </c>
    </row>
    <row r="79" spans="2:45" ht="14.1" customHeight="1">
      <c r="B79" s="58" t="s">
        <v>29</v>
      </c>
      <c r="C79" s="59"/>
      <c r="D79" s="59"/>
      <c r="E79" s="59"/>
      <c r="F79" s="59"/>
      <c r="G79" s="59"/>
      <c r="H79" s="59"/>
      <c r="I79" s="59"/>
      <c r="J79" s="59"/>
      <c r="K79" s="59"/>
      <c r="L79" s="59"/>
      <c r="M79" s="59"/>
      <c r="N79" s="59"/>
      <c r="O79" s="59"/>
      <c r="P79" s="59"/>
      <c r="Q79" s="59"/>
      <c r="R79" s="60"/>
      <c r="S79" s="363">
        <f>IF(事業実施計画!AA159="","",事業実施計画!AA159)</f>
        <v>0</v>
      </c>
      <c r="T79" s="364"/>
      <c r="U79" s="364"/>
      <c r="V79" s="364"/>
      <c r="W79" s="364"/>
      <c r="X79" s="364"/>
      <c r="Y79" s="364"/>
      <c r="Z79" s="364"/>
      <c r="AA79" s="364"/>
      <c r="AB79" s="364"/>
      <c r="AC79" s="364"/>
      <c r="AD79" s="364"/>
      <c r="AE79" s="364"/>
      <c r="AF79" s="364"/>
      <c r="AG79" s="364"/>
      <c r="AH79" s="364"/>
      <c r="AI79" s="364"/>
      <c r="AJ79" s="61" t="s">
        <v>12</v>
      </c>
    </row>
    <row r="81" spans="2:44" ht="14.1" customHeight="1">
      <c r="B81" s="362" t="s">
        <v>169</v>
      </c>
      <c r="C81" s="362"/>
      <c r="D81" s="362"/>
      <c r="E81" s="362"/>
      <c r="F81" s="362"/>
      <c r="G81" s="362"/>
      <c r="H81" s="362"/>
      <c r="I81" s="362"/>
      <c r="J81" s="362"/>
      <c r="K81" s="362"/>
      <c r="L81" s="362"/>
      <c r="M81" s="362"/>
      <c r="N81" s="362"/>
      <c r="O81" s="362"/>
      <c r="P81" s="362"/>
      <c r="Q81" s="362"/>
      <c r="R81" s="362"/>
      <c r="S81" s="362"/>
      <c r="T81" s="362"/>
      <c r="U81" s="362"/>
      <c r="V81" s="51"/>
      <c r="W81" s="51"/>
      <c r="X81" s="51"/>
      <c r="Y81" s="51"/>
      <c r="Z81" s="51"/>
      <c r="AA81" s="51"/>
      <c r="AB81" s="51"/>
      <c r="AC81" s="51"/>
      <c r="AD81" s="51"/>
      <c r="AE81" s="51"/>
      <c r="AF81" s="51"/>
      <c r="AG81" s="51"/>
      <c r="AH81" s="51"/>
      <c r="AI81" s="51"/>
      <c r="AJ81" s="51"/>
      <c r="AR81" s="205">
        <v>0</v>
      </c>
    </row>
    <row r="82" spans="2:44" ht="14.1" customHeight="1">
      <c r="B82" s="259" t="s">
        <v>30</v>
      </c>
      <c r="C82" s="260"/>
      <c r="D82" s="25"/>
      <c r="E82" s="25"/>
      <c r="F82" s="25" t="s">
        <v>126</v>
      </c>
      <c r="G82" s="25" t="s">
        <v>127</v>
      </c>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6"/>
    </row>
    <row r="83" spans="2:44" ht="14.1" customHeight="1">
      <c r="B83" s="48"/>
      <c r="C83" s="51"/>
      <c r="D83" s="51"/>
      <c r="E83" s="51"/>
      <c r="F83" s="50" t="s">
        <v>111</v>
      </c>
      <c r="G83" s="51" t="s">
        <v>128</v>
      </c>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5"/>
    </row>
    <row r="84" spans="2:44" ht="14.1" customHeight="1">
      <c r="B84" s="62" t="s">
        <v>31</v>
      </c>
      <c r="C84" s="18"/>
      <c r="D84" s="18"/>
      <c r="E84" s="63" t="s">
        <v>32</v>
      </c>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64"/>
    </row>
    <row r="85" spans="2:44" ht="14.1" customHeight="1">
      <c r="B85" s="44"/>
      <c r="C85" s="54" t="s">
        <v>129</v>
      </c>
      <c r="D85" s="25" t="s">
        <v>130</v>
      </c>
      <c r="E85" s="25"/>
      <c r="F85" s="25"/>
      <c r="G85" s="25"/>
      <c r="H85" s="25"/>
      <c r="I85" s="25"/>
      <c r="J85" s="25"/>
      <c r="K85" s="25"/>
      <c r="L85" s="25"/>
      <c r="M85" s="25"/>
      <c r="N85" s="25"/>
      <c r="O85" s="25"/>
      <c r="P85" s="25"/>
      <c r="Q85" s="25"/>
      <c r="R85" s="28"/>
      <c r="S85" s="25"/>
      <c r="T85" s="54" t="s">
        <v>132</v>
      </c>
      <c r="U85" s="25" t="s">
        <v>133</v>
      </c>
      <c r="V85" s="25"/>
      <c r="W85" s="25"/>
      <c r="X85" s="25"/>
      <c r="Y85" s="25"/>
      <c r="Z85" s="25"/>
      <c r="AA85" s="25"/>
      <c r="AB85" s="25"/>
      <c r="AC85" s="25"/>
      <c r="AD85" s="25"/>
      <c r="AE85" s="25"/>
      <c r="AF85" s="25"/>
      <c r="AG85" s="25"/>
      <c r="AH85" s="25"/>
      <c r="AI85" s="25"/>
      <c r="AJ85" s="26"/>
      <c r="AP85" s="205" t="b">
        <v>0</v>
      </c>
      <c r="AQ85" s="205" t="b">
        <v>0</v>
      </c>
      <c r="AR85" s="205"/>
    </row>
    <row r="86" spans="2:44" ht="14.1" customHeight="1">
      <c r="B86" s="44"/>
      <c r="C86" s="54" t="s">
        <v>107</v>
      </c>
      <c r="D86" s="25" t="s">
        <v>131</v>
      </c>
      <c r="E86" s="25"/>
      <c r="F86" s="25"/>
      <c r="G86" s="25"/>
      <c r="H86" s="25"/>
      <c r="I86" s="25"/>
      <c r="J86" s="25"/>
      <c r="K86" s="25"/>
      <c r="L86" s="25"/>
      <c r="M86" s="25"/>
      <c r="N86" s="25"/>
      <c r="O86" s="25"/>
      <c r="P86" s="25"/>
      <c r="Q86" s="25"/>
      <c r="R86" s="29"/>
      <c r="S86" s="25"/>
      <c r="T86" s="54" t="s">
        <v>134</v>
      </c>
      <c r="U86" s="25" t="s">
        <v>135</v>
      </c>
      <c r="V86" s="25"/>
      <c r="W86" s="25"/>
      <c r="X86" s="25"/>
      <c r="Y86" s="25"/>
      <c r="Z86" s="25"/>
      <c r="AA86" s="25"/>
      <c r="AB86" s="25"/>
      <c r="AC86" s="25"/>
      <c r="AD86" s="25"/>
      <c r="AE86" s="25"/>
      <c r="AF86" s="25"/>
      <c r="AG86" s="25"/>
      <c r="AH86" s="25"/>
      <c r="AI86" s="25"/>
      <c r="AJ86" s="26"/>
      <c r="AP86" s="205" t="b">
        <v>0</v>
      </c>
      <c r="AQ86" s="205" t="b">
        <v>0</v>
      </c>
      <c r="AR86" s="205">
        <f>COUNTIFS(AP85:AQ86,"TRUE")</f>
        <v>0</v>
      </c>
    </row>
    <row r="87" spans="2:44" ht="14.1" customHeight="1">
      <c r="B87" s="48"/>
      <c r="C87" s="51"/>
      <c r="D87" s="51"/>
      <c r="E87" s="51"/>
      <c r="F87" s="51"/>
      <c r="G87" s="51"/>
      <c r="H87" s="51"/>
      <c r="I87" s="51"/>
      <c r="J87" s="51"/>
      <c r="K87" s="51"/>
      <c r="L87" s="51"/>
      <c r="M87" s="51"/>
      <c r="N87" s="51"/>
      <c r="O87" s="51"/>
      <c r="P87" s="51"/>
      <c r="Q87" s="51"/>
      <c r="R87" s="52"/>
      <c r="S87" s="51"/>
      <c r="T87" s="51"/>
      <c r="U87" s="51" t="s">
        <v>33</v>
      </c>
      <c r="V87" s="51"/>
      <c r="W87" s="51"/>
      <c r="X87" s="51"/>
      <c r="Y87" s="51"/>
      <c r="Z87" s="51"/>
      <c r="AA87" s="51"/>
      <c r="AB87" s="51"/>
      <c r="AC87" s="51"/>
      <c r="AD87" s="51"/>
      <c r="AE87" s="51"/>
      <c r="AF87" s="51"/>
      <c r="AG87" s="51"/>
      <c r="AH87" s="51"/>
      <c r="AI87" s="51"/>
      <c r="AJ87" s="55"/>
      <c r="AP87" s="205" t="str">
        <f>IF(AND(AR81=2,AR86&gt;=2),"エラー","〇")</f>
        <v>〇</v>
      </c>
    </row>
    <row r="89" spans="2:44" ht="14.1" customHeight="1">
      <c r="B89" s="362" t="s">
        <v>34</v>
      </c>
      <c r="C89" s="362"/>
      <c r="D89" s="362"/>
      <c r="E89" s="362"/>
      <c r="F89" s="362"/>
    </row>
    <row r="90" spans="2:44" ht="14.1" customHeight="1">
      <c r="B90" s="65" t="s">
        <v>91</v>
      </c>
      <c r="C90" s="66"/>
      <c r="D90" s="59" t="s">
        <v>660</v>
      </c>
      <c r="E90" s="59"/>
      <c r="F90" s="59"/>
      <c r="G90" s="59"/>
      <c r="H90" s="59"/>
      <c r="I90" s="59"/>
      <c r="J90" s="59"/>
      <c r="K90" s="59"/>
      <c r="L90" s="59"/>
      <c r="M90" s="59"/>
      <c r="N90" s="59"/>
      <c r="O90" s="59"/>
      <c r="P90" s="59"/>
      <c r="Q90" s="59"/>
      <c r="R90" s="59"/>
      <c r="S90" s="59"/>
      <c r="T90" s="59"/>
      <c r="U90" s="59"/>
      <c r="V90" s="67"/>
      <c r="W90" s="360" t="s">
        <v>141</v>
      </c>
      <c r="X90" s="360"/>
      <c r="Y90" s="360"/>
      <c r="Z90" s="360"/>
      <c r="AA90" s="360"/>
      <c r="AB90" s="360"/>
      <c r="AC90" s="59"/>
      <c r="AD90" s="59"/>
      <c r="AE90" s="360" t="s">
        <v>144</v>
      </c>
      <c r="AF90" s="360"/>
      <c r="AG90" s="360"/>
      <c r="AH90" s="360"/>
      <c r="AI90" s="360"/>
      <c r="AJ90" s="361"/>
      <c r="AM90" s="210" t="str">
        <f>IF(AP90=2,"支給対象外です","")</f>
        <v/>
      </c>
      <c r="AP90" s="205">
        <v>0</v>
      </c>
    </row>
    <row r="91" spans="2:44" ht="14.1" customHeight="1">
      <c r="B91" s="65" t="s">
        <v>92</v>
      </c>
      <c r="C91" s="66"/>
      <c r="D91" s="59" t="s">
        <v>661</v>
      </c>
      <c r="E91" s="59"/>
      <c r="F91" s="59"/>
      <c r="G91" s="59"/>
      <c r="H91" s="59"/>
      <c r="I91" s="59"/>
      <c r="J91" s="59"/>
      <c r="K91" s="59"/>
      <c r="L91" s="59"/>
      <c r="M91" s="59"/>
      <c r="N91" s="59"/>
      <c r="O91" s="59"/>
      <c r="P91" s="59"/>
      <c r="Q91" s="59"/>
      <c r="R91" s="59"/>
      <c r="S91" s="59"/>
      <c r="T91" s="59"/>
      <c r="U91" s="61"/>
      <c r="V91" s="59"/>
      <c r="W91" s="360" t="s">
        <v>148</v>
      </c>
      <c r="X91" s="360"/>
      <c r="Y91" s="360"/>
      <c r="Z91" s="360"/>
      <c r="AA91" s="360"/>
      <c r="AB91" s="360"/>
      <c r="AC91" s="59"/>
      <c r="AD91" s="59"/>
      <c r="AE91" s="360" t="s">
        <v>145</v>
      </c>
      <c r="AF91" s="360"/>
      <c r="AG91" s="360"/>
      <c r="AH91" s="360"/>
      <c r="AI91" s="360"/>
      <c r="AJ91" s="361"/>
      <c r="AM91" s="210" t="str">
        <f t="shared" ref="AM91:AM96" si="0">IF(AP91=2,"支給対象外です","")</f>
        <v/>
      </c>
      <c r="AP91" s="205">
        <v>0</v>
      </c>
    </row>
    <row r="92" spans="2:44" ht="14.1" customHeight="1">
      <c r="B92" s="65" t="s">
        <v>93</v>
      </c>
      <c r="C92" s="66"/>
      <c r="D92" s="59" t="s">
        <v>662</v>
      </c>
      <c r="E92" s="59"/>
      <c r="F92" s="59"/>
      <c r="G92" s="59"/>
      <c r="H92" s="59"/>
      <c r="I92" s="59"/>
      <c r="J92" s="59"/>
      <c r="K92" s="59"/>
      <c r="L92" s="59"/>
      <c r="M92" s="59"/>
      <c r="N92" s="59"/>
      <c r="O92" s="59"/>
      <c r="P92" s="59"/>
      <c r="Q92" s="59"/>
      <c r="R92" s="59"/>
      <c r="S92" s="59"/>
      <c r="T92" s="59"/>
      <c r="U92" s="61"/>
      <c r="V92" s="59"/>
      <c r="W92" s="360" t="s">
        <v>149</v>
      </c>
      <c r="X92" s="360"/>
      <c r="Y92" s="360"/>
      <c r="Z92" s="360"/>
      <c r="AA92" s="360"/>
      <c r="AB92" s="360"/>
      <c r="AC92" s="59"/>
      <c r="AD92" s="59"/>
      <c r="AE92" s="360" t="s">
        <v>146</v>
      </c>
      <c r="AF92" s="360"/>
      <c r="AG92" s="360"/>
      <c r="AH92" s="360"/>
      <c r="AI92" s="360"/>
      <c r="AJ92" s="361"/>
      <c r="AM92" s="210" t="str">
        <f t="shared" si="0"/>
        <v/>
      </c>
      <c r="AP92" s="205">
        <v>0</v>
      </c>
    </row>
    <row r="93" spans="2:44" ht="14.1" customHeight="1">
      <c r="B93" s="68" t="s">
        <v>94</v>
      </c>
      <c r="C93" s="36"/>
      <c r="D93" s="339" t="s">
        <v>436</v>
      </c>
      <c r="E93" s="339"/>
      <c r="F93" s="339"/>
      <c r="G93" s="339"/>
      <c r="H93" s="339"/>
      <c r="I93" s="339"/>
      <c r="J93" s="339"/>
      <c r="K93" s="339"/>
      <c r="L93" s="339"/>
      <c r="M93" s="339"/>
      <c r="N93" s="339"/>
      <c r="O93" s="339"/>
      <c r="P93" s="339"/>
      <c r="Q93" s="339"/>
      <c r="R93" s="339"/>
      <c r="S93" s="339"/>
      <c r="T93" s="339"/>
      <c r="U93" s="340"/>
      <c r="V93" s="35"/>
      <c r="W93" s="295" t="s">
        <v>149</v>
      </c>
      <c r="X93" s="295"/>
      <c r="Y93" s="295"/>
      <c r="Z93" s="295"/>
      <c r="AA93" s="295"/>
      <c r="AB93" s="295"/>
      <c r="AC93" s="14"/>
      <c r="AD93" s="14"/>
      <c r="AE93" s="295" t="s">
        <v>146</v>
      </c>
      <c r="AF93" s="295"/>
      <c r="AG93" s="295"/>
      <c r="AH93" s="295"/>
      <c r="AI93" s="295"/>
      <c r="AJ93" s="298"/>
      <c r="AM93" s="210"/>
      <c r="AP93" s="205"/>
    </row>
    <row r="94" spans="2:44" ht="14.1" customHeight="1">
      <c r="B94" s="69"/>
      <c r="C94" s="45"/>
      <c r="D94" s="341"/>
      <c r="E94" s="341"/>
      <c r="F94" s="341"/>
      <c r="G94" s="341"/>
      <c r="H94" s="341"/>
      <c r="I94" s="341"/>
      <c r="J94" s="341"/>
      <c r="K94" s="341"/>
      <c r="L94" s="341"/>
      <c r="M94" s="341"/>
      <c r="N94" s="341"/>
      <c r="O94" s="341"/>
      <c r="P94" s="341"/>
      <c r="Q94" s="341"/>
      <c r="R94" s="341"/>
      <c r="S94" s="341"/>
      <c r="T94" s="341"/>
      <c r="U94" s="342"/>
      <c r="V94" s="25"/>
      <c r="W94" s="296"/>
      <c r="X94" s="296"/>
      <c r="Y94" s="296"/>
      <c r="Z94" s="296"/>
      <c r="AA94" s="296"/>
      <c r="AB94" s="296"/>
      <c r="AC94" s="25"/>
      <c r="AD94" s="25"/>
      <c r="AE94" s="296"/>
      <c r="AF94" s="296"/>
      <c r="AG94" s="296"/>
      <c r="AH94" s="296"/>
      <c r="AI94" s="296"/>
      <c r="AJ94" s="299"/>
      <c r="AM94" s="210" t="str">
        <f t="shared" si="0"/>
        <v/>
      </c>
      <c r="AP94" s="261">
        <v>0</v>
      </c>
    </row>
    <row r="95" spans="2:44" ht="14.1" customHeight="1">
      <c r="B95" s="70"/>
      <c r="C95" s="49"/>
      <c r="D95" s="343"/>
      <c r="E95" s="343"/>
      <c r="F95" s="343"/>
      <c r="G95" s="343"/>
      <c r="H95" s="343"/>
      <c r="I95" s="343"/>
      <c r="J95" s="343"/>
      <c r="K95" s="343"/>
      <c r="L95" s="343"/>
      <c r="M95" s="343"/>
      <c r="N95" s="343"/>
      <c r="O95" s="343"/>
      <c r="P95" s="343"/>
      <c r="Q95" s="343"/>
      <c r="R95" s="343"/>
      <c r="S95" s="343"/>
      <c r="T95" s="343"/>
      <c r="U95" s="344"/>
      <c r="V95" s="48"/>
      <c r="W95" s="297"/>
      <c r="X95" s="297"/>
      <c r="Y95" s="297"/>
      <c r="Z95" s="297"/>
      <c r="AA95" s="297"/>
      <c r="AB95" s="297"/>
      <c r="AC95" s="51"/>
      <c r="AD95" s="51"/>
      <c r="AE95" s="297"/>
      <c r="AF95" s="297"/>
      <c r="AG95" s="297"/>
      <c r="AH95" s="297"/>
      <c r="AI95" s="297"/>
      <c r="AJ95" s="300"/>
      <c r="AM95" s="210"/>
      <c r="AP95" s="205"/>
    </row>
    <row r="96" spans="2:44" ht="14.1" customHeight="1">
      <c r="B96" s="65" t="s">
        <v>95</v>
      </c>
      <c r="C96" s="66"/>
      <c r="D96" s="59" t="s">
        <v>663</v>
      </c>
      <c r="E96" s="59"/>
      <c r="F96" s="59"/>
      <c r="G96" s="59"/>
      <c r="H96" s="59"/>
      <c r="I96" s="59"/>
      <c r="J96" s="59"/>
      <c r="K96" s="59"/>
      <c r="L96" s="59"/>
      <c r="M96" s="59"/>
      <c r="N96" s="59"/>
      <c r="O96" s="59"/>
      <c r="P96" s="59"/>
      <c r="Q96" s="59"/>
      <c r="R96" s="59"/>
      <c r="S96" s="59"/>
      <c r="T96" s="59"/>
      <c r="U96" s="61"/>
      <c r="V96" s="14"/>
      <c r="W96" s="295" t="s">
        <v>142</v>
      </c>
      <c r="X96" s="295"/>
      <c r="Y96" s="295"/>
      <c r="Z96" s="295"/>
      <c r="AA96" s="295"/>
      <c r="AB96" s="295"/>
      <c r="AC96" s="14"/>
      <c r="AD96" s="14"/>
      <c r="AE96" s="295" t="s">
        <v>143</v>
      </c>
      <c r="AF96" s="295"/>
      <c r="AG96" s="295"/>
      <c r="AH96" s="295"/>
      <c r="AI96" s="295"/>
      <c r="AJ96" s="298"/>
      <c r="AM96" s="210" t="str">
        <f t="shared" si="0"/>
        <v/>
      </c>
      <c r="AP96" s="205">
        <v>0</v>
      </c>
    </row>
    <row r="97" spans="2:42" ht="14.1" customHeight="1">
      <c r="B97" s="268"/>
      <c r="C97" s="36"/>
      <c r="D97" s="14"/>
      <c r="E97" s="14"/>
      <c r="F97" s="14"/>
      <c r="G97" s="14"/>
      <c r="H97" s="14"/>
      <c r="I97" s="14"/>
      <c r="J97" s="14"/>
      <c r="K97" s="14"/>
      <c r="L97" s="14"/>
      <c r="M97" s="14"/>
      <c r="N97" s="14"/>
      <c r="O97" s="14"/>
      <c r="P97" s="14"/>
      <c r="Q97" s="14"/>
      <c r="R97" s="14"/>
      <c r="S97" s="14"/>
      <c r="T97" s="14"/>
      <c r="U97" s="14"/>
      <c r="V97" s="14"/>
      <c r="W97" s="247"/>
      <c r="X97" s="247"/>
      <c r="Y97" s="247"/>
      <c r="Z97" s="247"/>
      <c r="AA97" s="247"/>
      <c r="AB97" s="247"/>
      <c r="AC97" s="14"/>
      <c r="AD97" s="14"/>
      <c r="AE97" s="247"/>
      <c r="AF97" s="247"/>
      <c r="AG97" s="247"/>
      <c r="AH97" s="247"/>
      <c r="AI97" s="247"/>
      <c r="AJ97" s="247"/>
      <c r="AM97" s="210"/>
      <c r="AP97" s="205"/>
    </row>
    <row r="98" spans="2:42" ht="14.1" customHeight="1">
      <c r="B98" s="269"/>
      <c r="C98" s="45"/>
      <c r="D98" s="25"/>
      <c r="E98" s="25"/>
      <c r="F98" s="25"/>
      <c r="G98" s="25"/>
      <c r="H98" s="25"/>
      <c r="I98" s="25"/>
      <c r="J98" s="25"/>
      <c r="K98" s="25"/>
      <c r="L98" s="25"/>
      <c r="M98" s="25"/>
      <c r="N98" s="25"/>
      <c r="O98" s="25"/>
      <c r="P98" s="25"/>
      <c r="Q98" s="25"/>
      <c r="R98" s="25"/>
      <c r="S98" s="25"/>
      <c r="T98" s="25"/>
      <c r="U98" s="25"/>
      <c r="V98" s="25"/>
      <c r="W98" s="248"/>
      <c r="X98" s="248"/>
      <c r="Y98" s="248"/>
      <c r="Z98" s="248"/>
      <c r="AA98" s="248"/>
      <c r="AB98" s="248"/>
      <c r="AC98" s="25"/>
      <c r="AD98" s="25"/>
      <c r="AE98" s="248"/>
      <c r="AF98" s="248"/>
      <c r="AG98" s="248"/>
      <c r="AH98" s="248"/>
      <c r="AI98" s="248"/>
      <c r="AJ98" s="248"/>
      <c r="AM98" s="210"/>
      <c r="AP98" s="205"/>
    </row>
    <row r="99" spans="2:42" ht="14.1" customHeight="1">
      <c r="B99" s="269"/>
      <c r="C99" s="45"/>
      <c r="D99" s="25"/>
      <c r="E99" s="25"/>
      <c r="F99" s="25"/>
      <c r="G99" s="25"/>
      <c r="H99" s="25"/>
      <c r="I99" s="25"/>
      <c r="J99" s="25"/>
      <c r="K99" s="25"/>
      <c r="L99" s="25"/>
      <c r="M99" s="25"/>
      <c r="N99" s="25"/>
      <c r="O99" s="25"/>
      <c r="P99" s="25"/>
      <c r="Q99" s="25"/>
      <c r="R99" s="25"/>
      <c r="S99" s="25"/>
      <c r="T99" s="25"/>
      <c r="U99" s="25"/>
      <c r="V99" s="25"/>
      <c r="W99" s="248"/>
      <c r="X99" s="248"/>
      <c r="Y99" s="248"/>
      <c r="Z99" s="248"/>
      <c r="AA99" s="248"/>
      <c r="AB99" s="248"/>
      <c r="AC99" s="25"/>
      <c r="AD99" s="25"/>
      <c r="AE99" s="248"/>
      <c r="AF99" s="248"/>
      <c r="AG99" s="248"/>
      <c r="AH99" s="248"/>
      <c r="AI99" s="248"/>
      <c r="AJ99" s="248"/>
      <c r="AM99" s="210"/>
      <c r="AP99" s="205"/>
    </row>
    <row r="100" spans="2:42" ht="14.1" customHeight="1">
      <c r="B100" s="269"/>
      <c r="C100" s="45"/>
      <c r="D100" s="25"/>
      <c r="E100" s="25"/>
      <c r="F100" s="25"/>
      <c r="G100" s="25"/>
      <c r="H100" s="25"/>
      <c r="I100" s="25"/>
      <c r="J100" s="25"/>
      <c r="K100" s="25"/>
      <c r="L100" s="25"/>
      <c r="M100" s="25"/>
      <c r="N100" s="25"/>
      <c r="O100" s="25"/>
      <c r="P100" s="25"/>
      <c r="Q100" s="25"/>
      <c r="R100" s="25"/>
      <c r="S100" s="25"/>
      <c r="T100" s="25"/>
      <c r="U100" s="25"/>
      <c r="V100" s="25"/>
      <c r="W100" s="248"/>
      <c r="X100" s="248"/>
      <c r="Y100" s="248"/>
      <c r="Z100" s="248"/>
      <c r="AA100" s="248"/>
      <c r="AB100" s="248"/>
      <c r="AC100" s="25"/>
      <c r="AD100" s="25"/>
      <c r="AE100" s="248"/>
      <c r="AF100" s="248"/>
      <c r="AG100" s="248"/>
      <c r="AH100" s="248"/>
      <c r="AI100" s="248"/>
      <c r="AJ100" s="248"/>
      <c r="AM100" s="210"/>
      <c r="AP100" s="205"/>
    </row>
    <row r="101" spans="2:42" ht="14.1" customHeight="1">
      <c r="B101" s="269"/>
      <c r="C101" s="45"/>
      <c r="D101" s="25"/>
      <c r="E101" s="25"/>
      <c r="F101" s="25"/>
      <c r="G101" s="25"/>
      <c r="H101" s="25"/>
      <c r="I101" s="25"/>
      <c r="J101" s="25"/>
      <c r="K101" s="25"/>
      <c r="L101" s="25"/>
      <c r="M101" s="25"/>
      <c r="N101" s="25"/>
      <c r="O101" s="25"/>
      <c r="P101" s="25"/>
      <c r="Q101" s="25"/>
      <c r="R101" s="25"/>
      <c r="S101" s="25"/>
      <c r="T101" s="25"/>
      <c r="U101" s="25"/>
      <c r="V101" s="25"/>
      <c r="W101" s="248"/>
      <c r="X101" s="248"/>
      <c r="Y101" s="248"/>
      <c r="Z101" s="248"/>
      <c r="AA101" s="248"/>
      <c r="AB101" s="248"/>
      <c r="AC101" s="25"/>
      <c r="AD101" s="25"/>
      <c r="AE101" s="248"/>
      <c r="AF101" s="248"/>
      <c r="AG101" s="248"/>
      <c r="AH101" s="248"/>
      <c r="AI101" s="248"/>
      <c r="AJ101" s="248"/>
      <c r="AM101" s="210"/>
      <c r="AP101" s="205"/>
    </row>
    <row r="102" spans="2:42" ht="14.1" customHeight="1">
      <c r="B102" s="269"/>
      <c r="C102" s="45"/>
      <c r="D102" s="25"/>
      <c r="E102" s="25"/>
      <c r="F102" s="25"/>
      <c r="G102" s="25"/>
      <c r="H102" s="25"/>
      <c r="I102" s="25"/>
      <c r="J102" s="25"/>
      <c r="K102" s="25"/>
      <c r="L102" s="25"/>
      <c r="M102" s="25"/>
      <c r="N102" s="25"/>
      <c r="O102" s="25"/>
      <c r="P102" s="25"/>
      <c r="Q102" s="25"/>
      <c r="R102" s="25"/>
      <c r="S102" s="25"/>
      <c r="T102" s="25"/>
      <c r="U102" s="25"/>
      <c r="V102" s="25"/>
      <c r="W102" s="248"/>
      <c r="X102" s="248"/>
      <c r="Y102" s="248"/>
      <c r="Z102" s="248"/>
      <c r="AA102" s="248"/>
      <c r="AB102" s="248"/>
      <c r="AC102" s="25"/>
      <c r="AD102" s="25"/>
      <c r="AE102" s="248"/>
      <c r="AF102" s="248"/>
      <c r="AG102" s="248"/>
      <c r="AH102" s="248"/>
      <c r="AI102" s="248"/>
      <c r="AJ102" s="248"/>
      <c r="AM102" s="210"/>
      <c r="AP102" s="205"/>
    </row>
    <row r="103" spans="2:42" ht="14.1" customHeight="1">
      <c r="B103" s="269"/>
      <c r="C103" s="45"/>
      <c r="D103" s="25"/>
      <c r="E103" s="25"/>
      <c r="F103" s="25"/>
      <c r="G103" s="25"/>
      <c r="H103" s="25"/>
      <c r="I103" s="25"/>
      <c r="J103" s="25"/>
      <c r="K103" s="25"/>
      <c r="L103" s="25"/>
      <c r="M103" s="25"/>
      <c r="N103" s="25"/>
      <c r="O103" s="25"/>
      <c r="P103" s="25"/>
      <c r="Q103" s="25"/>
      <c r="R103" s="25"/>
      <c r="S103" s="25"/>
      <c r="T103" s="25"/>
      <c r="U103" s="25"/>
      <c r="V103" s="25"/>
      <c r="W103" s="248"/>
      <c r="X103" s="248"/>
      <c r="Y103" s="248"/>
      <c r="Z103" s="248"/>
      <c r="AA103" s="248"/>
      <c r="AB103" s="248"/>
      <c r="AC103" s="25"/>
      <c r="AD103" s="25"/>
      <c r="AE103" s="248"/>
      <c r="AF103" s="248"/>
      <c r="AG103" s="248"/>
      <c r="AH103" s="248"/>
      <c r="AI103" s="248"/>
      <c r="AJ103" s="248"/>
      <c r="AM103" s="210"/>
      <c r="AP103" s="205"/>
    </row>
    <row r="104" spans="2:42" ht="14.1" customHeight="1">
      <c r="B104" s="269"/>
      <c r="C104" s="45"/>
      <c r="D104" s="25"/>
      <c r="E104" s="25"/>
      <c r="F104" s="25"/>
      <c r="G104" s="25"/>
      <c r="H104" s="25"/>
      <c r="I104" s="25"/>
      <c r="J104" s="25"/>
      <c r="K104" s="25"/>
      <c r="L104" s="25"/>
      <c r="M104" s="25"/>
      <c r="N104" s="25"/>
      <c r="O104" s="25"/>
      <c r="P104" s="25"/>
      <c r="Q104" s="25"/>
      <c r="R104" s="25"/>
      <c r="S104" s="25"/>
      <c r="T104" s="25"/>
      <c r="U104" s="25"/>
      <c r="V104" s="25"/>
      <c r="W104" s="248"/>
      <c r="X104" s="248"/>
      <c r="Y104" s="248"/>
      <c r="Z104" s="248"/>
      <c r="AA104" s="248"/>
      <c r="AB104" s="248"/>
      <c r="AC104" s="25"/>
      <c r="AD104" s="25"/>
      <c r="AE104" s="248"/>
      <c r="AF104" s="248"/>
      <c r="AG104" s="248"/>
      <c r="AH104" s="248"/>
      <c r="AI104" s="248"/>
      <c r="AJ104" s="248"/>
      <c r="AM104" s="210"/>
      <c r="AP104" s="205"/>
    </row>
    <row r="105" spans="2:42" ht="14.1" customHeight="1">
      <c r="B105" s="269"/>
      <c r="C105" s="45"/>
      <c r="D105" s="25"/>
      <c r="E105" s="25"/>
      <c r="F105" s="25"/>
      <c r="G105" s="25"/>
      <c r="H105" s="25"/>
      <c r="I105" s="25"/>
      <c r="J105" s="25"/>
      <c r="K105" s="25"/>
      <c r="L105" s="25"/>
      <c r="M105" s="25"/>
      <c r="N105" s="25"/>
      <c r="O105" s="25"/>
      <c r="P105" s="25"/>
      <c r="Q105" s="25"/>
      <c r="R105" s="25"/>
      <c r="S105" s="25"/>
      <c r="T105" s="25"/>
      <c r="U105" s="25"/>
      <c r="V105" s="25"/>
      <c r="W105" s="248"/>
      <c r="X105" s="248"/>
      <c r="Y105" s="248"/>
      <c r="Z105" s="248"/>
      <c r="AA105" s="248"/>
      <c r="AB105" s="248"/>
      <c r="AC105" s="25"/>
      <c r="AD105" s="25"/>
      <c r="AE105" s="248"/>
      <c r="AF105" s="248"/>
      <c r="AG105" s="248"/>
      <c r="AH105" s="248"/>
      <c r="AI105" s="248"/>
      <c r="AJ105" s="248"/>
      <c r="AM105" s="210"/>
      <c r="AP105" s="205"/>
    </row>
    <row r="106" spans="2:42" ht="14.1" customHeight="1">
      <c r="B106" s="269"/>
      <c r="C106" s="45"/>
      <c r="D106" s="25"/>
      <c r="E106" s="25"/>
      <c r="F106" s="25"/>
      <c r="G106" s="25"/>
      <c r="H106" s="25"/>
      <c r="I106" s="25"/>
      <c r="J106" s="25"/>
      <c r="K106" s="25"/>
      <c r="L106" s="25"/>
      <c r="M106" s="25"/>
      <c r="N106" s="25"/>
      <c r="O106" s="25"/>
      <c r="P106" s="25"/>
      <c r="Q106" s="25"/>
      <c r="R106" s="25"/>
      <c r="S106" s="25"/>
      <c r="T106" s="25"/>
      <c r="U106" s="25"/>
      <c r="V106" s="25"/>
      <c r="W106" s="248"/>
      <c r="X106" s="248"/>
      <c r="Y106" s="248"/>
      <c r="Z106" s="248"/>
      <c r="AA106" s="248"/>
      <c r="AB106" s="248"/>
      <c r="AC106" s="25"/>
      <c r="AD106" s="25"/>
      <c r="AE106" s="248"/>
      <c r="AF106" s="248"/>
      <c r="AG106" s="248"/>
      <c r="AH106" s="248"/>
      <c r="AI106" s="248"/>
      <c r="AJ106" s="248"/>
      <c r="AM106" s="210"/>
      <c r="AP106" s="205"/>
    </row>
    <row r="107" spans="2:42" ht="14.1" customHeight="1">
      <c r="B107" s="269"/>
      <c r="C107" s="45"/>
      <c r="D107" s="25"/>
      <c r="E107" s="25"/>
      <c r="F107" s="25"/>
      <c r="G107" s="25"/>
      <c r="H107" s="25"/>
      <c r="I107" s="25"/>
      <c r="J107" s="25"/>
      <c r="K107" s="25"/>
      <c r="L107" s="25"/>
      <c r="M107" s="25"/>
      <c r="N107" s="25"/>
      <c r="O107" s="25"/>
      <c r="P107" s="25"/>
      <c r="Q107" s="25"/>
      <c r="R107" s="25"/>
      <c r="S107" s="25"/>
      <c r="T107" s="25"/>
      <c r="U107" s="25"/>
      <c r="V107" s="25"/>
      <c r="W107" s="248"/>
      <c r="X107" s="248"/>
      <c r="Y107" s="248"/>
      <c r="Z107" s="248"/>
      <c r="AA107" s="248"/>
      <c r="AB107" s="248"/>
      <c r="AC107" s="25"/>
      <c r="AD107" s="25"/>
      <c r="AE107" s="248"/>
      <c r="AF107" s="248"/>
      <c r="AG107" s="248"/>
      <c r="AH107" s="248"/>
      <c r="AI107" s="248"/>
      <c r="AJ107" s="248"/>
      <c r="AM107" s="210"/>
      <c r="AP107" s="205"/>
    </row>
    <row r="108" spans="2:42" ht="14.1" customHeight="1">
      <c r="B108" s="269"/>
      <c r="C108" s="45"/>
      <c r="D108" s="25"/>
      <c r="E108" s="25"/>
      <c r="F108" s="25"/>
      <c r="G108" s="25"/>
      <c r="H108" s="25"/>
      <c r="I108" s="25"/>
      <c r="J108" s="25"/>
      <c r="K108" s="25"/>
      <c r="L108" s="25"/>
      <c r="M108" s="25"/>
      <c r="N108" s="25"/>
      <c r="O108" s="25"/>
      <c r="P108" s="25"/>
      <c r="Q108" s="25"/>
      <c r="R108" s="25"/>
      <c r="S108" s="25"/>
      <c r="T108" s="25"/>
      <c r="U108" s="25"/>
      <c r="V108" s="25"/>
      <c r="W108" s="248"/>
      <c r="X108" s="248"/>
      <c r="Y108" s="248"/>
      <c r="Z108" s="248"/>
      <c r="AA108" s="248"/>
      <c r="AB108" s="248"/>
      <c r="AC108" s="25"/>
      <c r="AD108" s="25"/>
      <c r="AE108" s="248"/>
      <c r="AF108" s="248"/>
      <c r="AG108" s="248"/>
      <c r="AH108" s="248"/>
      <c r="AI108" s="248"/>
      <c r="AJ108" s="248"/>
      <c r="AM108" s="210"/>
      <c r="AP108" s="205"/>
    </row>
    <row r="109" spans="2:42" ht="14.1" customHeight="1">
      <c r="B109" s="269"/>
      <c r="C109" s="45"/>
      <c r="D109" s="25"/>
      <c r="E109" s="25"/>
      <c r="F109" s="25"/>
      <c r="G109" s="25"/>
      <c r="H109" s="25"/>
      <c r="I109" s="25"/>
      <c r="J109" s="25"/>
      <c r="K109" s="25"/>
      <c r="L109" s="25"/>
      <c r="M109" s="25"/>
      <c r="N109" s="25"/>
      <c r="O109" s="25"/>
      <c r="P109" s="25"/>
      <c r="Q109" s="25"/>
      <c r="R109" s="25"/>
      <c r="S109" s="25"/>
      <c r="T109" s="25"/>
      <c r="U109" s="25"/>
      <c r="V109" s="25"/>
      <c r="W109" s="248"/>
      <c r="X109" s="248"/>
      <c r="Y109" s="248"/>
      <c r="Z109" s="248"/>
      <c r="AA109" s="248"/>
      <c r="AB109" s="248"/>
      <c r="AC109" s="25"/>
      <c r="AD109" s="25"/>
      <c r="AE109" s="248"/>
      <c r="AF109" s="248"/>
      <c r="AG109" s="248"/>
      <c r="AH109" s="248"/>
      <c r="AI109" s="248"/>
      <c r="AJ109" s="248"/>
      <c r="AM109" s="210"/>
      <c r="AP109" s="205"/>
    </row>
    <row r="110" spans="2:42" ht="14.1" customHeight="1">
      <c r="B110" s="269"/>
      <c r="C110" s="45"/>
      <c r="D110" s="25"/>
      <c r="E110" s="25"/>
      <c r="F110" s="25"/>
      <c r="G110" s="25"/>
      <c r="H110" s="25"/>
      <c r="I110" s="25"/>
      <c r="J110" s="25"/>
      <c r="K110" s="25"/>
      <c r="L110" s="25"/>
      <c r="M110" s="25"/>
      <c r="N110" s="25"/>
      <c r="O110" s="25"/>
      <c r="P110" s="25"/>
      <c r="Q110" s="25"/>
      <c r="R110" s="25"/>
      <c r="S110" s="25"/>
      <c r="T110" s="25"/>
      <c r="U110" s="25"/>
      <c r="V110" s="25"/>
      <c r="W110" s="248"/>
      <c r="X110" s="248"/>
      <c r="Y110" s="248"/>
      <c r="Z110" s="248"/>
      <c r="AA110" s="248"/>
      <c r="AB110" s="248"/>
      <c r="AC110" s="25"/>
      <c r="AD110" s="25"/>
      <c r="AE110" s="248"/>
      <c r="AF110" s="248"/>
      <c r="AG110" s="248"/>
      <c r="AH110" s="248"/>
      <c r="AI110" s="248"/>
      <c r="AJ110" s="248"/>
      <c r="AM110" s="210"/>
      <c r="AP110" s="205"/>
    </row>
    <row r="111" spans="2:42" ht="14.1" customHeight="1">
      <c r="B111" s="269"/>
      <c r="C111" s="45"/>
      <c r="D111" s="25"/>
      <c r="E111" s="25"/>
      <c r="F111" s="25"/>
      <c r="G111" s="25"/>
      <c r="H111" s="25"/>
      <c r="I111" s="25"/>
      <c r="J111" s="25"/>
      <c r="K111" s="25"/>
      <c r="L111" s="25"/>
      <c r="M111" s="25"/>
      <c r="N111" s="25"/>
      <c r="O111" s="25"/>
      <c r="P111" s="25"/>
      <c r="Q111" s="25"/>
      <c r="R111" s="25"/>
      <c r="S111" s="25"/>
      <c r="T111" s="25"/>
      <c r="U111" s="25"/>
      <c r="V111" s="25"/>
      <c r="W111" s="248"/>
      <c r="X111" s="248"/>
      <c r="Y111" s="248"/>
      <c r="Z111" s="248"/>
      <c r="AA111" s="248"/>
      <c r="AB111" s="248"/>
      <c r="AC111" s="25"/>
      <c r="AD111" s="25"/>
      <c r="AE111" s="248"/>
      <c r="AF111" s="248"/>
      <c r="AG111" s="248"/>
      <c r="AH111" s="248"/>
      <c r="AI111" s="248"/>
      <c r="AJ111" s="248"/>
      <c r="AM111" s="210"/>
      <c r="AP111" s="205"/>
    </row>
    <row r="112" spans="2:42" ht="14.1" customHeight="1">
      <c r="B112" s="270"/>
      <c r="C112" s="49"/>
      <c r="D112" s="51"/>
      <c r="E112" s="51"/>
      <c r="F112" s="51"/>
      <c r="G112" s="51"/>
      <c r="H112" s="51"/>
      <c r="I112" s="51"/>
      <c r="J112" s="51"/>
      <c r="K112" s="51"/>
      <c r="L112" s="51"/>
      <c r="M112" s="51"/>
      <c r="N112" s="51"/>
      <c r="O112" s="51"/>
      <c r="P112" s="51"/>
      <c r="Q112" s="51"/>
      <c r="R112" s="51"/>
      <c r="S112" s="51"/>
      <c r="T112" s="51"/>
      <c r="U112" s="51"/>
      <c r="V112" s="51"/>
      <c r="W112" s="249"/>
      <c r="X112" s="249"/>
      <c r="Y112" s="249"/>
      <c r="Z112" s="249"/>
      <c r="AA112" s="249"/>
      <c r="AB112" s="249"/>
      <c r="AC112" s="51"/>
      <c r="AD112" s="51"/>
      <c r="AE112" s="249"/>
      <c r="AF112" s="249"/>
      <c r="AG112" s="249"/>
      <c r="AH112" s="249"/>
      <c r="AI112" s="249"/>
      <c r="AJ112" s="249"/>
      <c r="AM112" s="210"/>
      <c r="AP112" s="205"/>
    </row>
    <row r="113" spans="2:42" ht="14.1" customHeight="1">
      <c r="B113" s="68" t="s">
        <v>96</v>
      </c>
      <c r="C113" s="36"/>
      <c r="D113" s="301" t="s">
        <v>664</v>
      </c>
      <c r="E113" s="301"/>
      <c r="F113" s="301"/>
      <c r="G113" s="301"/>
      <c r="H113" s="301"/>
      <c r="I113" s="301"/>
      <c r="J113" s="301"/>
      <c r="K113" s="301"/>
      <c r="L113" s="301"/>
      <c r="M113" s="301"/>
      <c r="N113" s="301"/>
      <c r="O113" s="301"/>
      <c r="P113" s="301"/>
      <c r="Q113" s="301"/>
      <c r="R113" s="301"/>
      <c r="S113" s="301"/>
      <c r="T113" s="301"/>
      <c r="U113" s="302"/>
      <c r="V113" s="35"/>
      <c r="W113" s="295" t="s">
        <v>150</v>
      </c>
      <c r="X113" s="295"/>
      <c r="Y113" s="295"/>
      <c r="Z113" s="295"/>
      <c r="AA113" s="295"/>
      <c r="AB113" s="295"/>
      <c r="AC113" s="14"/>
      <c r="AD113" s="206"/>
      <c r="AE113" s="295" t="s">
        <v>147</v>
      </c>
      <c r="AF113" s="295"/>
      <c r="AG113" s="295"/>
      <c r="AH113" s="295"/>
      <c r="AI113" s="295"/>
      <c r="AJ113" s="298"/>
      <c r="AM113" s="210"/>
      <c r="AP113" s="205"/>
    </row>
    <row r="114" spans="2:42" ht="14.1" customHeight="1">
      <c r="B114" s="71"/>
      <c r="C114" s="45"/>
      <c r="D114" s="303"/>
      <c r="E114" s="303"/>
      <c r="F114" s="303"/>
      <c r="G114" s="303"/>
      <c r="H114" s="303"/>
      <c r="I114" s="303"/>
      <c r="J114" s="303"/>
      <c r="K114" s="303"/>
      <c r="L114" s="303"/>
      <c r="M114" s="303"/>
      <c r="N114" s="303"/>
      <c r="O114" s="303"/>
      <c r="P114" s="303"/>
      <c r="Q114" s="303"/>
      <c r="R114" s="303"/>
      <c r="S114" s="303"/>
      <c r="T114" s="303"/>
      <c r="U114" s="304"/>
      <c r="V114" s="44"/>
      <c r="W114" s="296"/>
      <c r="X114" s="296"/>
      <c r="Y114" s="296"/>
      <c r="Z114" s="296"/>
      <c r="AA114" s="296"/>
      <c r="AB114" s="296"/>
      <c r="AC114" s="25"/>
      <c r="AD114" s="207"/>
      <c r="AE114" s="296"/>
      <c r="AF114" s="296"/>
      <c r="AG114" s="296"/>
      <c r="AH114" s="296"/>
      <c r="AI114" s="296"/>
      <c r="AJ114" s="299"/>
      <c r="AM114" s="210" t="str">
        <f t="shared" ref="AM114" si="1">IF(AP114=2,"支給対象外です","")</f>
        <v/>
      </c>
      <c r="AP114" s="205">
        <v>0</v>
      </c>
    </row>
    <row r="115" spans="2:42" ht="14.1" customHeight="1">
      <c r="B115" s="72"/>
      <c r="C115" s="49"/>
      <c r="D115" s="305"/>
      <c r="E115" s="305"/>
      <c r="F115" s="305"/>
      <c r="G115" s="305"/>
      <c r="H115" s="305"/>
      <c r="I115" s="305"/>
      <c r="J115" s="305"/>
      <c r="K115" s="305"/>
      <c r="L115" s="305"/>
      <c r="M115" s="305"/>
      <c r="N115" s="305"/>
      <c r="O115" s="305"/>
      <c r="P115" s="305"/>
      <c r="Q115" s="305"/>
      <c r="R115" s="305"/>
      <c r="S115" s="305"/>
      <c r="T115" s="305"/>
      <c r="U115" s="306"/>
      <c r="V115" s="48"/>
      <c r="W115" s="297"/>
      <c r="X115" s="297"/>
      <c r="Y115" s="297"/>
      <c r="Z115" s="297"/>
      <c r="AA115" s="297"/>
      <c r="AB115" s="297"/>
      <c r="AC115" s="51"/>
      <c r="AD115" s="51"/>
      <c r="AE115" s="297"/>
      <c r="AF115" s="297"/>
      <c r="AG115" s="297"/>
      <c r="AH115" s="297"/>
      <c r="AI115" s="297"/>
      <c r="AJ115" s="300"/>
      <c r="AM115" s="210"/>
      <c r="AP115" s="205"/>
    </row>
    <row r="116" spans="2:42" ht="14.1" customHeight="1">
      <c r="B116" s="68" t="s">
        <v>97</v>
      </c>
      <c r="C116" s="36"/>
      <c r="D116" s="301" t="s">
        <v>554</v>
      </c>
      <c r="E116" s="301"/>
      <c r="F116" s="301"/>
      <c r="G116" s="301"/>
      <c r="H116" s="301"/>
      <c r="I116" s="301"/>
      <c r="J116" s="301"/>
      <c r="K116" s="301"/>
      <c r="L116" s="301"/>
      <c r="M116" s="301"/>
      <c r="N116" s="301"/>
      <c r="O116" s="301"/>
      <c r="P116" s="301"/>
      <c r="Q116" s="301"/>
      <c r="R116" s="301"/>
      <c r="S116" s="301"/>
      <c r="T116" s="301"/>
      <c r="U116" s="302"/>
      <c r="V116" s="35"/>
      <c r="W116" s="295" t="s">
        <v>149</v>
      </c>
      <c r="X116" s="295"/>
      <c r="Y116" s="295"/>
      <c r="Z116" s="295"/>
      <c r="AA116" s="295"/>
      <c r="AB116" s="295"/>
      <c r="AC116" s="14"/>
      <c r="AD116" s="206"/>
      <c r="AE116" s="295" t="s">
        <v>146</v>
      </c>
      <c r="AF116" s="295"/>
      <c r="AG116" s="295"/>
      <c r="AH116" s="295"/>
      <c r="AI116" s="295"/>
      <c r="AJ116" s="298"/>
      <c r="AM116" s="210"/>
      <c r="AP116" s="205"/>
    </row>
    <row r="117" spans="2:42" ht="14.1" customHeight="1">
      <c r="B117" s="71"/>
      <c r="C117" s="45"/>
      <c r="D117" s="303"/>
      <c r="E117" s="303"/>
      <c r="F117" s="303"/>
      <c r="G117" s="303"/>
      <c r="H117" s="303"/>
      <c r="I117" s="303"/>
      <c r="J117" s="303"/>
      <c r="K117" s="303"/>
      <c r="L117" s="303"/>
      <c r="M117" s="303"/>
      <c r="N117" s="303"/>
      <c r="O117" s="303"/>
      <c r="P117" s="303"/>
      <c r="Q117" s="303"/>
      <c r="R117" s="303"/>
      <c r="S117" s="303"/>
      <c r="T117" s="303"/>
      <c r="U117" s="304"/>
      <c r="V117" s="44"/>
      <c r="W117" s="296"/>
      <c r="X117" s="296"/>
      <c r="Y117" s="296"/>
      <c r="Z117" s="296"/>
      <c r="AA117" s="296"/>
      <c r="AB117" s="296"/>
      <c r="AC117" s="25"/>
      <c r="AD117" s="207"/>
      <c r="AE117" s="296"/>
      <c r="AF117" s="296"/>
      <c r="AG117" s="296"/>
      <c r="AH117" s="296"/>
      <c r="AI117" s="296"/>
      <c r="AJ117" s="299"/>
      <c r="AM117" s="210" t="str">
        <f>IF(AS76=0,"チェックは不要です","")</f>
        <v>チェックは不要です</v>
      </c>
      <c r="AP117" s="205"/>
    </row>
    <row r="118" spans="2:42" ht="14.1" customHeight="1">
      <c r="B118" s="71"/>
      <c r="C118" s="45"/>
      <c r="D118" s="303"/>
      <c r="E118" s="303"/>
      <c r="F118" s="303"/>
      <c r="G118" s="303"/>
      <c r="H118" s="303"/>
      <c r="I118" s="303"/>
      <c r="J118" s="303"/>
      <c r="K118" s="303"/>
      <c r="L118" s="303"/>
      <c r="M118" s="303"/>
      <c r="N118" s="303"/>
      <c r="O118" s="303"/>
      <c r="P118" s="303"/>
      <c r="Q118" s="303"/>
      <c r="R118" s="303"/>
      <c r="S118" s="303"/>
      <c r="T118" s="303"/>
      <c r="U118" s="304"/>
      <c r="V118" s="44"/>
      <c r="W118" s="296"/>
      <c r="X118" s="296"/>
      <c r="Y118" s="296"/>
      <c r="Z118" s="296"/>
      <c r="AA118" s="296"/>
      <c r="AB118" s="296"/>
      <c r="AC118" s="25"/>
      <c r="AD118" s="207"/>
      <c r="AE118" s="296"/>
      <c r="AF118" s="296"/>
      <c r="AG118" s="296"/>
      <c r="AH118" s="296"/>
      <c r="AI118" s="296"/>
      <c r="AJ118" s="299"/>
      <c r="AM118" s="210" t="str">
        <f>IF(AP118=2,"支給対象外です","")</f>
        <v/>
      </c>
      <c r="AP118" s="205">
        <v>0</v>
      </c>
    </row>
    <row r="119" spans="2:42" ht="14.1" customHeight="1">
      <c r="B119" s="71"/>
      <c r="C119" s="45"/>
      <c r="D119" s="303"/>
      <c r="E119" s="303"/>
      <c r="F119" s="303"/>
      <c r="G119" s="303"/>
      <c r="H119" s="303"/>
      <c r="I119" s="303"/>
      <c r="J119" s="303"/>
      <c r="K119" s="303"/>
      <c r="L119" s="303"/>
      <c r="M119" s="303"/>
      <c r="N119" s="303"/>
      <c r="O119" s="303"/>
      <c r="P119" s="303"/>
      <c r="Q119" s="303"/>
      <c r="R119" s="303"/>
      <c r="S119" s="303"/>
      <c r="T119" s="303"/>
      <c r="U119" s="304"/>
      <c r="V119" s="44"/>
      <c r="W119" s="296"/>
      <c r="X119" s="296"/>
      <c r="Y119" s="296"/>
      <c r="Z119" s="296"/>
      <c r="AA119" s="296"/>
      <c r="AB119" s="296"/>
      <c r="AC119" s="25"/>
      <c r="AD119" s="207"/>
      <c r="AE119" s="296"/>
      <c r="AF119" s="296"/>
      <c r="AG119" s="296"/>
      <c r="AH119" s="296"/>
      <c r="AI119" s="296"/>
      <c r="AJ119" s="299"/>
      <c r="AM119" s="210"/>
      <c r="AP119" s="205"/>
    </row>
    <row r="120" spans="2:42" ht="14.1" customHeight="1">
      <c r="B120" s="72"/>
      <c r="C120" s="49"/>
      <c r="D120" s="305"/>
      <c r="E120" s="305"/>
      <c r="F120" s="305"/>
      <c r="G120" s="305"/>
      <c r="H120" s="305"/>
      <c r="I120" s="305"/>
      <c r="J120" s="305"/>
      <c r="K120" s="305"/>
      <c r="L120" s="305"/>
      <c r="M120" s="305"/>
      <c r="N120" s="305"/>
      <c r="O120" s="305"/>
      <c r="P120" s="305"/>
      <c r="Q120" s="305"/>
      <c r="R120" s="305"/>
      <c r="S120" s="305"/>
      <c r="T120" s="305"/>
      <c r="U120" s="306"/>
      <c r="V120" s="48"/>
      <c r="W120" s="297"/>
      <c r="X120" s="297"/>
      <c r="Y120" s="297"/>
      <c r="Z120" s="297"/>
      <c r="AA120" s="297"/>
      <c r="AB120" s="297"/>
      <c r="AC120" s="51"/>
      <c r="AD120" s="51"/>
      <c r="AE120" s="297"/>
      <c r="AF120" s="297"/>
      <c r="AG120" s="297"/>
      <c r="AH120" s="297"/>
      <c r="AI120" s="297"/>
      <c r="AJ120" s="300"/>
      <c r="AM120" s="210"/>
      <c r="AP120" s="205"/>
    </row>
    <row r="121" spans="2:42" ht="14.1" customHeight="1">
      <c r="B121" s="68" t="s">
        <v>151</v>
      </c>
      <c r="C121" s="36"/>
      <c r="D121" s="301" t="s">
        <v>555</v>
      </c>
      <c r="E121" s="301"/>
      <c r="F121" s="301"/>
      <c r="G121" s="301"/>
      <c r="H121" s="301"/>
      <c r="I121" s="301"/>
      <c r="J121" s="301"/>
      <c r="K121" s="301"/>
      <c r="L121" s="301"/>
      <c r="M121" s="301"/>
      <c r="N121" s="301"/>
      <c r="O121" s="301"/>
      <c r="P121" s="301"/>
      <c r="Q121" s="301"/>
      <c r="R121" s="301"/>
      <c r="S121" s="301"/>
      <c r="T121" s="301"/>
      <c r="U121" s="302"/>
      <c r="V121" s="35"/>
      <c r="W121" s="295" t="s">
        <v>149</v>
      </c>
      <c r="X121" s="295"/>
      <c r="Y121" s="295"/>
      <c r="Z121" s="295"/>
      <c r="AA121" s="295"/>
      <c r="AB121" s="295"/>
      <c r="AC121" s="14"/>
      <c r="AD121" s="206"/>
      <c r="AE121" s="295" t="s">
        <v>146</v>
      </c>
      <c r="AF121" s="295"/>
      <c r="AG121" s="295"/>
      <c r="AH121" s="295"/>
      <c r="AI121" s="295"/>
      <c r="AJ121" s="298"/>
      <c r="AM121" s="210"/>
      <c r="AP121" s="205"/>
    </row>
    <row r="122" spans="2:42" ht="14.1" customHeight="1">
      <c r="B122" s="71"/>
      <c r="C122" s="45"/>
      <c r="D122" s="303"/>
      <c r="E122" s="303"/>
      <c r="F122" s="303"/>
      <c r="G122" s="303"/>
      <c r="H122" s="303"/>
      <c r="I122" s="303"/>
      <c r="J122" s="303"/>
      <c r="K122" s="303"/>
      <c r="L122" s="303"/>
      <c r="M122" s="303"/>
      <c r="N122" s="303"/>
      <c r="O122" s="303"/>
      <c r="P122" s="303"/>
      <c r="Q122" s="303"/>
      <c r="R122" s="303"/>
      <c r="S122" s="303"/>
      <c r="T122" s="303"/>
      <c r="U122" s="304"/>
      <c r="V122" s="44"/>
      <c r="W122" s="296"/>
      <c r="X122" s="296"/>
      <c r="Y122" s="296"/>
      <c r="Z122" s="296"/>
      <c r="AA122" s="296"/>
      <c r="AB122" s="296"/>
      <c r="AC122" s="25"/>
      <c r="AD122" s="207"/>
      <c r="AE122" s="296"/>
      <c r="AF122" s="296"/>
      <c r="AG122" s="296"/>
      <c r="AH122" s="296"/>
      <c r="AI122" s="296"/>
      <c r="AJ122" s="299"/>
      <c r="AM122" s="210" t="str">
        <f>IF(AS76=0,"チェックは不要です","")</f>
        <v>チェックは不要です</v>
      </c>
      <c r="AP122" s="205">
        <v>0</v>
      </c>
    </row>
    <row r="123" spans="2:42" ht="14.1" customHeight="1">
      <c r="B123" s="71"/>
      <c r="C123" s="45"/>
      <c r="D123" s="303"/>
      <c r="E123" s="303"/>
      <c r="F123" s="303"/>
      <c r="G123" s="303"/>
      <c r="H123" s="303"/>
      <c r="I123" s="303"/>
      <c r="J123" s="303"/>
      <c r="K123" s="303"/>
      <c r="L123" s="303"/>
      <c r="M123" s="303"/>
      <c r="N123" s="303"/>
      <c r="O123" s="303"/>
      <c r="P123" s="303"/>
      <c r="Q123" s="303"/>
      <c r="R123" s="303"/>
      <c r="S123" s="303"/>
      <c r="T123" s="303"/>
      <c r="U123" s="304"/>
      <c r="V123" s="44"/>
      <c r="W123" s="296"/>
      <c r="X123" s="296"/>
      <c r="Y123" s="296"/>
      <c r="Z123" s="296"/>
      <c r="AA123" s="296"/>
      <c r="AB123" s="296"/>
      <c r="AC123" s="25"/>
      <c r="AD123" s="207"/>
      <c r="AE123" s="296"/>
      <c r="AF123" s="296"/>
      <c r="AG123" s="296"/>
      <c r="AH123" s="296"/>
      <c r="AI123" s="296"/>
      <c r="AJ123" s="299"/>
      <c r="AM123" s="210" t="str">
        <f>IF(AP122=2,"支給対象外です","")</f>
        <v/>
      </c>
      <c r="AP123" s="205"/>
    </row>
    <row r="124" spans="2:42" ht="14.1" customHeight="1">
      <c r="B124" s="71"/>
      <c r="C124" s="45"/>
      <c r="D124" s="303"/>
      <c r="E124" s="303"/>
      <c r="F124" s="303"/>
      <c r="G124" s="303"/>
      <c r="H124" s="303"/>
      <c r="I124" s="303"/>
      <c r="J124" s="303"/>
      <c r="K124" s="303"/>
      <c r="L124" s="303"/>
      <c r="M124" s="303"/>
      <c r="N124" s="303"/>
      <c r="O124" s="303"/>
      <c r="P124" s="303"/>
      <c r="Q124" s="303"/>
      <c r="R124" s="303"/>
      <c r="S124" s="303"/>
      <c r="T124" s="303"/>
      <c r="U124" s="304"/>
      <c r="V124" s="44"/>
      <c r="W124" s="296"/>
      <c r="X124" s="296"/>
      <c r="Y124" s="296"/>
      <c r="Z124" s="296"/>
      <c r="AA124" s="296"/>
      <c r="AB124" s="296"/>
      <c r="AC124" s="25"/>
      <c r="AD124" s="207"/>
      <c r="AE124" s="296"/>
      <c r="AF124" s="296"/>
      <c r="AG124" s="296"/>
      <c r="AH124" s="296"/>
      <c r="AI124" s="296"/>
      <c r="AJ124" s="299"/>
      <c r="AM124" s="210"/>
      <c r="AP124" s="205"/>
    </row>
    <row r="125" spans="2:42" ht="14.1" customHeight="1">
      <c r="B125" s="72"/>
      <c r="C125" s="49"/>
      <c r="D125" s="305"/>
      <c r="E125" s="305"/>
      <c r="F125" s="305"/>
      <c r="G125" s="305"/>
      <c r="H125" s="305"/>
      <c r="I125" s="305"/>
      <c r="J125" s="305"/>
      <c r="K125" s="305"/>
      <c r="L125" s="305"/>
      <c r="M125" s="305"/>
      <c r="N125" s="305"/>
      <c r="O125" s="305"/>
      <c r="P125" s="305"/>
      <c r="Q125" s="305"/>
      <c r="R125" s="305"/>
      <c r="S125" s="305"/>
      <c r="T125" s="305"/>
      <c r="U125" s="306"/>
      <c r="V125" s="48"/>
      <c r="W125" s="297"/>
      <c r="X125" s="297"/>
      <c r="Y125" s="297"/>
      <c r="Z125" s="297"/>
      <c r="AA125" s="297"/>
      <c r="AB125" s="297"/>
      <c r="AC125" s="51"/>
      <c r="AD125" s="51"/>
      <c r="AE125" s="297"/>
      <c r="AF125" s="297"/>
      <c r="AG125" s="297"/>
      <c r="AH125" s="297"/>
      <c r="AI125" s="297"/>
      <c r="AJ125" s="300"/>
      <c r="AM125" s="210"/>
      <c r="AP125" s="205"/>
    </row>
    <row r="126" spans="2:42" ht="14.1" customHeight="1">
      <c r="B126" s="33" t="s">
        <v>35</v>
      </c>
    </row>
    <row r="127" spans="2:42" ht="14.1" customHeight="1">
      <c r="B127" s="33" t="s">
        <v>36</v>
      </c>
    </row>
    <row r="128" spans="2:42" ht="14.1" customHeight="1">
      <c r="B128" s="73" t="s">
        <v>37</v>
      </c>
    </row>
  </sheetData>
  <sheetProtection algorithmName="SHA-512" hashValue="tR1w7kDtEMJkAEeOsM72UPM245o9fpy9dlomsY7PVPJQs38DX4+6RyXWrBxraVqPnqZZ0/PmI0FmubwT5s5fuA==" saltValue="j8KAAYZiZhwvIzNtbB6+Cw==" spinCount="100000" sheet="1" formatCells="0" selectLockedCells="1"/>
  <mergeCells count="62">
    <mergeCell ref="AH47:AJ48"/>
    <mergeCell ref="J60:U60"/>
    <mergeCell ref="D113:U115"/>
    <mergeCell ref="W113:AB115"/>
    <mergeCell ref="AE113:AJ115"/>
    <mergeCell ref="S79:AI79"/>
    <mergeCell ref="D71:R72"/>
    <mergeCell ref="D121:U125"/>
    <mergeCell ref="E42:AC43"/>
    <mergeCell ref="AE42:AF43"/>
    <mergeCell ref="AH42:AJ43"/>
    <mergeCell ref="AE90:AJ90"/>
    <mergeCell ref="AE91:AJ91"/>
    <mergeCell ref="AE92:AJ92"/>
    <mergeCell ref="W90:AB90"/>
    <mergeCell ref="W91:AB91"/>
    <mergeCell ref="W92:AB92"/>
    <mergeCell ref="E44:AC46"/>
    <mergeCell ref="E47:AC48"/>
    <mergeCell ref="AE47:AF48"/>
    <mergeCell ref="B78:L78"/>
    <mergeCell ref="B81:U81"/>
    <mergeCell ref="B89:F89"/>
    <mergeCell ref="AI39:AJ39"/>
    <mergeCell ref="B29:AJ33"/>
    <mergeCell ref="B35:J35"/>
    <mergeCell ref="AE93:AJ95"/>
    <mergeCell ref="W116:AB120"/>
    <mergeCell ref="AE116:AJ120"/>
    <mergeCell ref="AE96:AJ96"/>
    <mergeCell ref="W93:AB95"/>
    <mergeCell ref="W96:AB96"/>
    <mergeCell ref="E49:AC51"/>
    <mergeCell ref="D93:U95"/>
    <mergeCell ref="J61:U61"/>
    <mergeCell ref="Z60:AJ60"/>
    <mergeCell ref="Z61:AJ61"/>
    <mergeCell ref="J62:AJ63"/>
    <mergeCell ref="U71:AJ72"/>
    <mergeCell ref="AF2:AG2"/>
    <mergeCell ref="AI2:AJ2"/>
    <mergeCell ref="V16:AI16"/>
    <mergeCell ref="V15:AI15"/>
    <mergeCell ref="T13:AI14"/>
    <mergeCell ref="AC2:AD2"/>
    <mergeCell ref="T12:AA12"/>
    <mergeCell ref="W121:AB125"/>
    <mergeCell ref="AE121:AJ125"/>
    <mergeCell ref="D116:U120"/>
    <mergeCell ref="A4:AL4"/>
    <mergeCell ref="B6:I6"/>
    <mergeCell ref="E20:N23"/>
    <mergeCell ref="V40:AH40"/>
    <mergeCell ref="V41:AH41"/>
    <mergeCell ref="AA37:AJ37"/>
    <mergeCell ref="AA36:AJ36"/>
    <mergeCell ref="V17:AI18"/>
    <mergeCell ref="V23:AI23"/>
    <mergeCell ref="V24:AI24"/>
    <mergeCell ref="V25:AI26"/>
    <mergeCell ref="S21:AI22"/>
    <mergeCell ref="T20:AA20"/>
  </mergeCells>
  <phoneticPr fontId="1"/>
  <conditionalFormatting sqref="V40:V41">
    <cfRule type="cellIs" dxfId="77" priority="66" operator="equal">
      <formula>""</formula>
    </cfRule>
  </conditionalFormatting>
  <conditionalFormatting sqref="AH38:AJ38 V38:AF38">
    <cfRule type="cellIs" dxfId="76" priority="65" operator="equal">
      <formula>""</formula>
    </cfRule>
  </conditionalFormatting>
  <conditionalFormatting sqref="V40:AH40 J60 Z60:Z61 J62">
    <cfRule type="cellIs" dxfId="75" priority="64" operator="equal">
      <formula>""</formula>
    </cfRule>
  </conditionalFormatting>
  <conditionalFormatting sqref="S79">
    <cfRule type="cellIs" dxfId="74" priority="63" operator="equal">
      <formula>""</formula>
    </cfRule>
  </conditionalFormatting>
  <conditionalFormatting sqref="G83:Z83">
    <cfRule type="expression" dxfId="73" priority="61">
      <formula>$AR$81=0</formula>
    </cfRule>
  </conditionalFormatting>
  <conditionalFormatting sqref="C67:M67 C68:P68 C69:K69 C70:M70 C71:D71 T67:AF67 T68:AG68 T69:AH69 T70:AG70">
    <cfRule type="expression" dxfId="72" priority="59">
      <formula>$AQ$72=0</formula>
    </cfRule>
  </conditionalFormatting>
  <conditionalFormatting sqref="T13">
    <cfRule type="cellIs" dxfId="71" priority="58" operator="equal">
      <formula>""</formula>
    </cfRule>
  </conditionalFormatting>
  <conditionalFormatting sqref="V15:V17">
    <cfRule type="cellIs" dxfId="70" priority="56" operator="equal">
      <formula>""</formula>
    </cfRule>
  </conditionalFormatting>
  <conditionalFormatting sqref="B84:AJ87">
    <cfRule type="expression" dxfId="69" priority="45">
      <formula>$AR$81=1</formula>
    </cfRule>
  </conditionalFormatting>
  <conditionalFormatting sqref="C74:K74 C75:K75 T74:AA74">
    <cfRule type="expression" dxfId="68" priority="44">
      <formula>$AQ$77=0</formula>
    </cfRule>
  </conditionalFormatting>
  <conditionalFormatting sqref="W90 AE90">
    <cfRule type="expression" dxfId="67" priority="43">
      <formula>$AP$90=0</formula>
    </cfRule>
  </conditionalFormatting>
  <conditionalFormatting sqref="W91 AE91">
    <cfRule type="expression" dxfId="66" priority="42">
      <formula>$AP$91=0</formula>
    </cfRule>
  </conditionalFormatting>
  <conditionalFormatting sqref="W92 AE92">
    <cfRule type="expression" dxfId="65" priority="41">
      <formula>$AP$92=0</formula>
    </cfRule>
  </conditionalFormatting>
  <conditionalFormatting sqref="W93 AE93">
    <cfRule type="expression" dxfId="64" priority="40">
      <formula>$AP$94=0</formula>
    </cfRule>
  </conditionalFormatting>
  <conditionalFormatting sqref="G82:AB82">
    <cfRule type="expression" dxfId="63" priority="39">
      <formula>$AR$81=0</formula>
    </cfRule>
  </conditionalFormatting>
  <conditionalFormatting sqref="W96 AE96">
    <cfRule type="expression" dxfId="62" priority="37">
      <formula>$AP$96=0</formula>
    </cfRule>
  </conditionalFormatting>
  <conditionalFormatting sqref="AA36:AJ36">
    <cfRule type="expression" dxfId="61" priority="33">
      <formula>$AA$36=""</formula>
    </cfRule>
  </conditionalFormatting>
  <conditionalFormatting sqref="J61:U61">
    <cfRule type="expression" dxfId="60" priority="30">
      <formula>$J$61=""</formula>
    </cfRule>
  </conditionalFormatting>
  <conditionalFormatting sqref="AC2 AF2 AI2 T12">
    <cfRule type="cellIs" dxfId="59" priority="29" operator="equal">
      <formula>""</formula>
    </cfRule>
  </conditionalFormatting>
  <conditionalFormatting sqref="B6:I6">
    <cfRule type="expression" dxfId="58" priority="28">
      <formula>$B$6=""</formula>
    </cfRule>
  </conditionalFormatting>
  <conditionalFormatting sqref="C85:J85 C86:Q86 T85:AC85 T86:AJ87">
    <cfRule type="expression" dxfId="57" priority="46">
      <formula>AND($AR$81=2,OR($AR$86&gt;=2,$AR$86=0))</formula>
    </cfRule>
  </conditionalFormatting>
  <conditionalFormatting sqref="AE42 AH42">
    <cfRule type="expression" dxfId="56" priority="22">
      <formula>$AP$42=0</formula>
    </cfRule>
  </conditionalFormatting>
  <conditionalFormatting sqref="AH45:AJ45">
    <cfRule type="expression" dxfId="55" priority="21">
      <formula>$AP$45=0</formula>
    </cfRule>
  </conditionalFormatting>
  <conditionalFormatting sqref="AA37:AJ37">
    <cfRule type="expression" dxfId="54" priority="20">
      <formula>$AA$37=""</formula>
    </cfRule>
  </conditionalFormatting>
  <conditionalFormatting sqref="I73:Q73">
    <cfRule type="expression" dxfId="53" priority="17">
      <formula>AND($AQ$78&gt;=1,$AQ$77=0)</formula>
    </cfRule>
  </conditionalFormatting>
  <conditionalFormatting sqref="V39">
    <cfRule type="expression" dxfId="52" priority="15">
      <formula>""</formula>
    </cfRule>
  </conditionalFormatting>
  <conditionalFormatting sqref="V39:AH39">
    <cfRule type="cellIs" dxfId="51" priority="14" operator="equal">
      <formula>""</formula>
    </cfRule>
  </conditionalFormatting>
  <conditionalFormatting sqref="AE45:AF45">
    <cfRule type="expression" dxfId="50" priority="13">
      <formula>$AP$45=0</formula>
    </cfRule>
  </conditionalFormatting>
  <conditionalFormatting sqref="AE47:AF48 AH47:AJ48">
    <cfRule type="expression" dxfId="49" priority="10">
      <formula>$AP$48=0</formula>
    </cfRule>
  </conditionalFormatting>
  <conditionalFormatting sqref="AH50:AJ50 AE50:AF50">
    <cfRule type="expression" dxfId="48" priority="9">
      <formula>$AP$50=0</formula>
    </cfRule>
  </conditionalFormatting>
  <conditionalFormatting sqref="C76:L76">
    <cfRule type="expression" dxfId="47" priority="7">
      <formula>$AP$76=TRUE</formula>
    </cfRule>
    <cfRule type="expression" dxfId="46" priority="69">
      <formula>#REF!=TRUE</formula>
    </cfRule>
  </conditionalFormatting>
  <conditionalFormatting sqref="T75:AC75">
    <cfRule type="expression" dxfId="45" priority="8">
      <formula>$AQ$76=TRUE</formula>
    </cfRule>
  </conditionalFormatting>
  <conditionalFormatting sqref="W121 AE121">
    <cfRule type="expression" dxfId="44" priority="5">
      <formula>$AP$122=0</formula>
    </cfRule>
  </conditionalFormatting>
  <conditionalFormatting sqref="W113:AB115 AE113:AJ115">
    <cfRule type="expression" dxfId="43" priority="4">
      <formula>$AP$114=0</formula>
    </cfRule>
  </conditionalFormatting>
  <conditionalFormatting sqref="W116:AB120 AE116:AJ120">
    <cfRule type="expression" dxfId="42" priority="3">
      <formula>$AP$118=0</formula>
    </cfRule>
  </conditionalFormatting>
  <conditionalFormatting sqref="V121:AJ125">
    <cfRule type="expression" dxfId="41" priority="2">
      <formula>$AS$76=0</formula>
    </cfRule>
  </conditionalFormatting>
  <conditionalFormatting sqref="V116:AJ120">
    <cfRule type="expression" dxfId="40" priority="1">
      <formula>$AS$76=0</formula>
    </cfRule>
  </conditionalFormatting>
  <dataValidations count="6">
    <dataValidation type="custom" imeMode="fullKatakana" allowBlank="1" showInputMessage="1" showErrorMessage="1" error="エラーです。全角カタカナで入力してください。_x000a_" sqref="J62:AJ63" xr:uid="{00000000-0002-0000-0000-000000000000}">
      <formula1>AND(J62=DBCS(J62))</formula1>
    </dataValidation>
    <dataValidation type="custom" operator="equal" allowBlank="1" showInputMessage="1" showErrorMessage="1" error="チェックボックスは１つのみ選択してくだい" sqref="AR86" xr:uid="{00000000-0002-0000-0000-000001000000}">
      <formula1>"AR79&lt;2"</formula1>
    </dataValidation>
    <dataValidation type="whole" operator="equal" allowBlank="1" showInputMessage="1" showErrorMessage="1" error="batu _x000a_" sqref="AP89" xr:uid="{00000000-0002-0000-0000-000002000000}">
      <formula1>1</formula1>
    </dataValidation>
    <dataValidation type="custom" allowBlank="1" showInputMessage="1" showErrorMessage="1" errorTitle="入力エラー" error="助成金の対象でない可能性があります。" sqref="V40:AH40" xr:uid="{00000000-0002-0000-0000-000003000000}">
      <formula1>V40&lt;=300000000</formula1>
    </dataValidation>
    <dataValidation type="custom" allowBlank="1" showInputMessage="1" showErrorMessage="1" error="助成金の対象でない可能性があります。" sqref="V41:AH41" xr:uid="{00000000-0002-0000-0000-000004000000}">
      <formula1>V41&lt;=500</formula1>
    </dataValidation>
    <dataValidation type="textLength" operator="equal" allowBlank="1" showInputMessage="1" showErrorMessage="1" sqref="AI38:AI39 AH38 AJ38 V38:AF38 V39:AH39" xr:uid="{00000000-0002-0000-0000-000005000000}">
      <formula1>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 xml:space="preserve">&amp;L（労働時間短縮・年休促進支援コース）
</oddHeader>
  </headerFooter>
  <rowBreaks count="2" manualBreakCount="2">
    <brk id="56" max="37" man="1"/>
    <brk id="1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9" r:id="rId4" name="Check Box 45">
              <controlPr defaultSize="0" autoFill="0" autoLine="0" autoPict="0">
                <anchor moveWithCells="1">
                  <from>
                    <xdr:col>1</xdr:col>
                    <xdr:colOff>0</xdr:colOff>
                    <xdr:row>73</xdr:row>
                    <xdr:rowOff>161925</xdr:rowOff>
                  </from>
                  <to>
                    <xdr:col>2</xdr:col>
                    <xdr:colOff>9525</xdr:colOff>
                    <xdr:row>75</xdr:row>
                    <xdr:rowOff>28575</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1</xdr:col>
                    <xdr:colOff>0</xdr:colOff>
                    <xdr:row>74</xdr:row>
                    <xdr:rowOff>161925</xdr:rowOff>
                  </from>
                  <to>
                    <xdr:col>2</xdr:col>
                    <xdr:colOff>9525</xdr:colOff>
                    <xdr:row>76</xdr:row>
                    <xdr:rowOff>28575</xdr:rowOff>
                  </to>
                </anchor>
              </controlPr>
            </control>
          </mc:Choice>
        </mc:AlternateContent>
        <mc:AlternateContent xmlns:mc="http://schemas.openxmlformats.org/markup-compatibility/2006">
          <mc:Choice Requires="x14">
            <control shapeId="1071" r:id="rId6" name="Check Box 47">
              <controlPr defaultSize="0" autoFill="0" autoLine="0" autoPict="0">
                <anchor moveWithCells="1" sizeWithCells="1">
                  <from>
                    <xdr:col>17</xdr:col>
                    <xdr:colOff>171450</xdr:colOff>
                    <xdr:row>73</xdr:row>
                    <xdr:rowOff>161925</xdr:rowOff>
                  </from>
                  <to>
                    <xdr:col>19</xdr:col>
                    <xdr:colOff>9525</xdr:colOff>
                    <xdr:row>75</xdr:row>
                    <xdr:rowOff>28575</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0</xdr:col>
                    <xdr:colOff>152400</xdr:colOff>
                    <xdr:row>66</xdr:row>
                    <xdr:rowOff>161925</xdr:rowOff>
                  </from>
                  <to>
                    <xdr:col>1</xdr:col>
                    <xdr:colOff>161925</xdr:colOff>
                    <xdr:row>68</xdr:row>
                    <xdr:rowOff>28575</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152400</xdr:colOff>
                    <xdr:row>67</xdr:row>
                    <xdr:rowOff>161925</xdr:rowOff>
                  </from>
                  <to>
                    <xdr:col>1</xdr:col>
                    <xdr:colOff>161925</xdr:colOff>
                    <xdr:row>69</xdr:row>
                    <xdr:rowOff>28575</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0</xdr:col>
                    <xdr:colOff>152400</xdr:colOff>
                    <xdr:row>68</xdr:row>
                    <xdr:rowOff>161925</xdr:rowOff>
                  </from>
                  <to>
                    <xdr:col>1</xdr:col>
                    <xdr:colOff>161925</xdr:colOff>
                    <xdr:row>70</xdr:row>
                    <xdr:rowOff>28575</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0</xdr:col>
                    <xdr:colOff>152400</xdr:colOff>
                    <xdr:row>69</xdr:row>
                    <xdr:rowOff>161925</xdr:rowOff>
                  </from>
                  <to>
                    <xdr:col>1</xdr:col>
                    <xdr:colOff>161925</xdr:colOff>
                    <xdr:row>71</xdr:row>
                    <xdr:rowOff>28575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17</xdr:col>
                    <xdr:colOff>171450</xdr:colOff>
                    <xdr:row>65</xdr:row>
                    <xdr:rowOff>161925</xdr:rowOff>
                  </from>
                  <to>
                    <xdr:col>19</xdr:col>
                    <xdr:colOff>9525</xdr:colOff>
                    <xdr:row>67</xdr:row>
                    <xdr:rowOff>28575</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17</xdr:col>
                    <xdr:colOff>171450</xdr:colOff>
                    <xdr:row>66</xdr:row>
                    <xdr:rowOff>161925</xdr:rowOff>
                  </from>
                  <to>
                    <xdr:col>19</xdr:col>
                    <xdr:colOff>9525</xdr:colOff>
                    <xdr:row>68</xdr:row>
                    <xdr:rowOff>28575</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17</xdr:col>
                    <xdr:colOff>171450</xdr:colOff>
                    <xdr:row>67</xdr:row>
                    <xdr:rowOff>161925</xdr:rowOff>
                  </from>
                  <to>
                    <xdr:col>19</xdr:col>
                    <xdr:colOff>9525</xdr:colOff>
                    <xdr:row>69</xdr:row>
                    <xdr:rowOff>28575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17</xdr:col>
                    <xdr:colOff>171450</xdr:colOff>
                    <xdr:row>68</xdr:row>
                    <xdr:rowOff>161925</xdr:rowOff>
                  </from>
                  <to>
                    <xdr:col>19</xdr:col>
                    <xdr:colOff>9525</xdr:colOff>
                    <xdr:row>70</xdr:row>
                    <xdr:rowOff>28575</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sizeWithCells="1">
                  <from>
                    <xdr:col>17</xdr:col>
                    <xdr:colOff>171450</xdr:colOff>
                    <xdr:row>72</xdr:row>
                    <xdr:rowOff>161925</xdr:rowOff>
                  </from>
                  <to>
                    <xdr:col>19</xdr:col>
                    <xdr:colOff>9525</xdr:colOff>
                    <xdr:row>74</xdr:row>
                    <xdr:rowOff>28575</xdr:rowOff>
                  </to>
                </anchor>
              </controlPr>
            </control>
          </mc:Choice>
        </mc:AlternateContent>
        <mc:AlternateContent xmlns:mc="http://schemas.openxmlformats.org/markup-compatibility/2006">
          <mc:Choice Requires="x14">
            <control shapeId="1138" r:id="rId16" name="Check Box 114">
              <controlPr defaultSize="0" autoFill="0" autoLine="0" autoPict="0">
                <anchor moveWithCells="1" sizeWithCells="1">
                  <from>
                    <xdr:col>0</xdr:col>
                    <xdr:colOff>161925</xdr:colOff>
                    <xdr:row>83</xdr:row>
                    <xdr:rowOff>152400</xdr:rowOff>
                  </from>
                  <to>
                    <xdr:col>2</xdr:col>
                    <xdr:colOff>0</xdr:colOff>
                    <xdr:row>85</xdr:row>
                    <xdr:rowOff>19050</xdr:rowOff>
                  </to>
                </anchor>
              </controlPr>
            </control>
          </mc:Choice>
        </mc:AlternateContent>
        <mc:AlternateContent xmlns:mc="http://schemas.openxmlformats.org/markup-compatibility/2006">
          <mc:Choice Requires="x14">
            <control shapeId="1139" r:id="rId17" name="Check Box 115">
              <controlPr defaultSize="0" autoFill="0" autoLine="0" autoPict="0">
                <anchor moveWithCells="1" sizeWithCells="1">
                  <from>
                    <xdr:col>0</xdr:col>
                    <xdr:colOff>161925</xdr:colOff>
                    <xdr:row>84</xdr:row>
                    <xdr:rowOff>152400</xdr:rowOff>
                  </from>
                  <to>
                    <xdr:col>2</xdr:col>
                    <xdr:colOff>0</xdr:colOff>
                    <xdr:row>86</xdr:row>
                    <xdr:rowOff>19050</xdr:rowOff>
                  </to>
                </anchor>
              </controlPr>
            </control>
          </mc:Choice>
        </mc:AlternateContent>
        <mc:AlternateContent xmlns:mc="http://schemas.openxmlformats.org/markup-compatibility/2006">
          <mc:Choice Requires="x14">
            <control shapeId="1140" r:id="rId18" name="Check Box 116">
              <controlPr defaultSize="0" autoFill="0" autoLine="0" autoPict="0">
                <anchor moveWithCells="1" sizeWithCells="1">
                  <from>
                    <xdr:col>17</xdr:col>
                    <xdr:colOff>161925</xdr:colOff>
                    <xdr:row>83</xdr:row>
                    <xdr:rowOff>161925</xdr:rowOff>
                  </from>
                  <to>
                    <xdr:col>19</xdr:col>
                    <xdr:colOff>0</xdr:colOff>
                    <xdr:row>85</xdr:row>
                    <xdr:rowOff>28575</xdr:rowOff>
                  </to>
                </anchor>
              </controlPr>
            </control>
          </mc:Choice>
        </mc:AlternateContent>
        <mc:AlternateContent xmlns:mc="http://schemas.openxmlformats.org/markup-compatibility/2006">
          <mc:Choice Requires="x14">
            <control shapeId="1141" r:id="rId19" name="Check Box 117">
              <controlPr defaultSize="0" autoFill="0" autoLine="0" autoPict="0">
                <anchor moveWithCells="1" sizeWithCells="1">
                  <from>
                    <xdr:col>17</xdr:col>
                    <xdr:colOff>161925</xdr:colOff>
                    <xdr:row>84</xdr:row>
                    <xdr:rowOff>161925</xdr:rowOff>
                  </from>
                  <to>
                    <xdr:col>19</xdr:col>
                    <xdr:colOff>0</xdr:colOff>
                    <xdr:row>86</xdr:row>
                    <xdr:rowOff>28575</xdr:rowOff>
                  </to>
                </anchor>
              </controlPr>
            </control>
          </mc:Choice>
        </mc:AlternateContent>
        <mc:AlternateContent xmlns:mc="http://schemas.openxmlformats.org/markup-compatibility/2006">
          <mc:Choice Requires="x14">
            <control shapeId="1083" r:id="rId20" name="Option Button 59">
              <controlPr defaultSize="0" autoFill="0" autoLine="0" autoPict="0">
                <anchor moveWithCells="1">
                  <from>
                    <xdr:col>20</xdr:col>
                    <xdr:colOff>161925</xdr:colOff>
                    <xdr:row>88</xdr:row>
                    <xdr:rowOff>152400</xdr:rowOff>
                  </from>
                  <to>
                    <xdr:col>22</xdr:col>
                    <xdr:colOff>123825</xdr:colOff>
                    <xdr:row>90</xdr:row>
                    <xdr:rowOff>57150</xdr:rowOff>
                  </to>
                </anchor>
              </controlPr>
            </control>
          </mc:Choice>
        </mc:AlternateContent>
        <mc:AlternateContent xmlns:mc="http://schemas.openxmlformats.org/markup-compatibility/2006">
          <mc:Choice Requires="x14">
            <control shapeId="1084" r:id="rId21" name="Option Button 60">
              <controlPr defaultSize="0" autoFill="0" autoLine="0" autoPict="0">
                <anchor moveWithCells="1">
                  <from>
                    <xdr:col>28</xdr:col>
                    <xdr:colOff>95250</xdr:colOff>
                    <xdr:row>88</xdr:row>
                    <xdr:rowOff>152400</xdr:rowOff>
                  </from>
                  <to>
                    <xdr:col>30</xdr:col>
                    <xdr:colOff>57150</xdr:colOff>
                    <xdr:row>90</xdr:row>
                    <xdr:rowOff>57150</xdr:rowOff>
                  </to>
                </anchor>
              </controlPr>
            </control>
          </mc:Choice>
        </mc:AlternateContent>
        <mc:AlternateContent xmlns:mc="http://schemas.openxmlformats.org/markup-compatibility/2006">
          <mc:Choice Requires="x14">
            <control shapeId="1085" r:id="rId22" name="Option Button 61">
              <controlPr defaultSize="0" autoFill="0" autoLine="0" autoPict="0">
                <anchor moveWithCells="1">
                  <from>
                    <xdr:col>20</xdr:col>
                    <xdr:colOff>161925</xdr:colOff>
                    <xdr:row>89</xdr:row>
                    <xdr:rowOff>152400</xdr:rowOff>
                  </from>
                  <to>
                    <xdr:col>22</xdr:col>
                    <xdr:colOff>123825</xdr:colOff>
                    <xdr:row>91</xdr:row>
                    <xdr:rowOff>57150</xdr:rowOff>
                  </to>
                </anchor>
              </controlPr>
            </control>
          </mc:Choice>
        </mc:AlternateContent>
        <mc:AlternateContent xmlns:mc="http://schemas.openxmlformats.org/markup-compatibility/2006">
          <mc:Choice Requires="x14">
            <control shapeId="1086" r:id="rId23" name="Option Button 62">
              <controlPr defaultSize="0" autoFill="0" autoLine="0" autoPict="0">
                <anchor moveWithCells="1">
                  <from>
                    <xdr:col>20</xdr:col>
                    <xdr:colOff>161925</xdr:colOff>
                    <xdr:row>90</xdr:row>
                    <xdr:rowOff>142875</xdr:rowOff>
                  </from>
                  <to>
                    <xdr:col>22</xdr:col>
                    <xdr:colOff>123825</xdr:colOff>
                    <xdr:row>92</xdr:row>
                    <xdr:rowOff>47625</xdr:rowOff>
                  </to>
                </anchor>
              </controlPr>
            </control>
          </mc:Choice>
        </mc:AlternateContent>
        <mc:AlternateContent xmlns:mc="http://schemas.openxmlformats.org/markup-compatibility/2006">
          <mc:Choice Requires="x14">
            <control shapeId="1087" r:id="rId24" name="Option Button 63">
              <controlPr defaultSize="0" autoFill="0" autoLine="0" autoPict="0">
                <anchor moveWithCells="1">
                  <from>
                    <xdr:col>20</xdr:col>
                    <xdr:colOff>161925</xdr:colOff>
                    <xdr:row>92</xdr:row>
                    <xdr:rowOff>142875</xdr:rowOff>
                  </from>
                  <to>
                    <xdr:col>22</xdr:col>
                    <xdr:colOff>123825</xdr:colOff>
                    <xdr:row>94</xdr:row>
                    <xdr:rowOff>47625</xdr:rowOff>
                  </to>
                </anchor>
              </controlPr>
            </control>
          </mc:Choice>
        </mc:AlternateContent>
        <mc:AlternateContent xmlns:mc="http://schemas.openxmlformats.org/markup-compatibility/2006">
          <mc:Choice Requires="x14">
            <control shapeId="1091" r:id="rId25" name="Option Button 67">
              <controlPr defaultSize="0" autoFill="0" autoLine="0" autoPict="0">
                <anchor moveWithCells="1">
                  <from>
                    <xdr:col>28</xdr:col>
                    <xdr:colOff>95250</xdr:colOff>
                    <xdr:row>89</xdr:row>
                    <xdr:rowOff>152400</xdr:rowOff>
                  </from>
                  <to>
                    <xdr:col>30</xdr:col>
                    <xdr:colOff>57150</xdr:colOff>
                    <xdr:row>91</xdr:row>
                    <xdr:rowOff>57150</xdr:rowOff>
                  </to>
                </anchor>
              </controlPr>
            </control>
          </mc:Choice>
        </mc:AlternateContent>
        <mc:AlternateContent xmlns:mc="http://schemas.openxmlformats.org/markup-compatibility/2006">
          <mc:Choice Requires="x14">
            <control shapeId="1093" r:id="rId26" name="Option Button 69">
              <controlPr defaultSize="0" autoFill="0" autoLine="0" autoPict="0">
                <anchor moveWithCells="1">
                  <from>
                    <xdr:col>28</xdr:col>
                    <xdr:colOff>95250</xdr:colOff>
                    <xdr:row>92</xdr:row>
                    <xdr:rowOff>133350</xdr:rowOff>
                  </from>
                  <to>
                    <xdr:col>30</xdr:col>
                    <xdr:colOff>57150</xdr:colOff>
                    <xdr:row>94</xdr:row>
                    <xdr:rowOff>38100</xdr:rowOff>
                  </to>
                </anchor>
              </controlPr>
            </control>
          </mc:Choice>
        </mc:AlternateContent>
        <mc:AlternateContent xmlns:mc="http://schemas.openxmlformats.org/markup-compatibility/2006">
          <mc:Choice Requires="x14">
            <control shapeId="1113" r:id="rId27" name="Group Box 89">
              <controlPr defaultSize="0" autoFill="0" autoPict="0">
                <anchor moveWithCells="1">
                  <from>
                    <xdr:col>20</xdr:col>
                    <xdr:colOff>38100</xdr:colOff>
                    <xdr:row>88</xdr:row>
                    <xdr:rowOff>104775</xdr:rowOff>
                  </from>
                  <to>
                    <xdr:col>31</xdr:col>
                    <xdr:colOff>9525</xdr:colOff>
                    <xdr:row>91</xdr:row>
                    <xdr:rowOff>28575</xdr:rowOff>
                  </to>
                </anchor>
              </controlPr>
            </control>
          </mc:Choice>
        </mc:AlternateContent>
        <mc:AlternateContent xmlns:mc="http://schemas.openxmlformats.org/markup-compatibility/2006">
          <mc:Choice Requires="x14">
            <control shapeId="1114" r:id="rId28" name="Group Box 90">
              <controlPr defaultSize="0" autoFill="0" autoPict="0">
                <anchor moveWithCells="1">
                  <from>
                    <xdr:col>20</xdr:col>
                    <xdr:colOff>28575</xdr:colOff>
                    <xdr:row>89</xdr:row>
                    <xdr:rowOff>133350</xdr:rowOff>
                  </from>
                  <to>
                    <xdr:col>31</xdr:col>
                    <xdr:colOff>47625</xdr:colOff>
                    <xdr:row>92</xdr:row>
                    <xdr:rowOff>19050</xdr:rowOff>
                  </to>
                </anchor>
              </controlPr>
            </control>
          </mc:Choice>
        </mc:AlternateContent>
        <mc:AlternateContent xmlns:mc="http://schemas.openxmlformats.org/markup-compatibility/2006">
          <mc:Choice Requires="x14">
            <control shapeId="1117" r:id="rId29" name="Group Box 93">
              <controlPr defaultSize="0" autoFill="0" autoPict="0">
                <anchor moveWithCells="1">
                  <from>
                    <xdr:col>19</xdr:col>
                    <xdr:colOff>142875</xdr:colOff>
                    <xdr:row>92</xdr:row>
                    <xdr:rowOff>104775</xdr:rowOff>
                  </from>
                  <to>
                    <xdr:col>32</xdr:col>
                    <xdr:colOff>76200</xdr:colOff>
                    <xdr:row>94</xdr:row>
                    <xdr:rowOff>161925</xdr:rowOff>
                  </to>
                </anchor>
              </controlPr>
            </control>
          </mc:Choice>
        </mc:AlternateContent>
        <mc:AlternateContent xmlns:mc="http://schemas.openxmlformats.org/markup-compatibility/2006">
          <mc:Choice Requires="x14">
            <control shapeId="1118" r:id="rId30" name="Group Box 94">
              <controlPr defaultSize="0" autoFill="0" autoPict="0">
                <anchor moveWithCells="1">
                  <from>
                    <xdr:col>20</xdr:col>
                    <xdr:colOff>85725</xdr:colOff>
                    <xdr:row>94</xdr:row>
                    <xdr:rowOff>9525</xdr:rowOff>
                  </from>
                  <to>
                    <xdr:col>32</xdr:col>
                    <xdr:colOff>28575</xdr:colOff>
                    <xdr:row>96</xdr:row>
                    <xdr:rowOff>152400</xdr:rowOff>
                  </to>
                </anchor>
              </controlPr>
            </control>
          </mc:Choice>
        </mc:AlternateContent>
        <mc:AlternateContent xmlns:mc="http://schemas.openxmlformats.org/markup-compatibility/2006">
          <mc:Choice Requires="x14">
            <control shapeId="1121" r:id="rId31" name="Group Box 97">
              <controlPr defaultSize="0" autoFill="0" autoPict="0" macro="[0]!グループ97_Click">
                <anchor moveWithCells="1">
                  <from>
                    <xdr:col>20</xdr:col>
                    <xdr:colOff>104775</xdr:colOff>
                    <xdr:row>125</xdr:row>
                    <xdr:rowOff>0</xdr:rowOff>
                  </from>
                  <to>
                    <xdr:col>31</xdr:col>
                    <xdr:colOff>47625</xdr:colOff>
                    <xdr:row>126</xdr:row>
                    <xdr:rowOff>142875</xdr:rowOff>
                  </to>
                </anchor>
              </controlPr>
            </control>
          </mc:Choice>
        </mc:AlternateContent>
        <mc:AlternateContent xmlns:mc="http://schemas.openxmlformats.org/markup-compatibility/2006">
          <mc:Choice Requires="x14">
            <control shapeId="1127" r:id="rId32" name="Group Box 103">
              <controlPr defaultSize="0" autoFill="0" autoPict="0">
                <anchor moveWithCells="1">
                  <from>
                    <xdr:col>20</xdr:col>
                    <xdr:colOff>47625</xdr:colOff>
                    <xdr:row>95</xdr:row>
                    <xdr:rowOff>0</xdr:rowOff>
                  </from>
                  <to>
                    <xdr:col>34</xdr:col>
                    <xdr:colOff>85725</xdr:colOff>
                    <xdr:row>96</xdr:row>
                    <xdr:rowOff>161925</xdr:rowOff>
                  </to>
                </anchor>
              </controlPr>
            </control>
          </mc:Choice>
        </mc:AlternateContent>
        <mc:AlternateContent xmlns:mc="http://schemas.openxmlformats.org/markup-compatibility/2006">
          <mc:Choice Requires="x14">
            <control shapeId="1128" r:id="rId33" name="Option Button 104">
              <controlPr defaultSize="0" autoFill="0" autoLine="0" autoPict="0">
                <anchor moveWithCells="1">
                  <from>
                    <xdr:col>20</xdr:col>
                    <xdr:colOff>161925</xdr:colOff>
                    <xdr:row>94</xdr:row>
                    <xdr:rowOff>133350</xdr:rowOff>
                  </from>
                  <to>
                    <xdr:col>22</xdr:col>
                    <xdr:colOff>123825</xdr:colOff>
                    <xdr:row>96</xdr:row>
                    <xdr:rowOff>38100</xdr:rowOff>
                  </to>
                </anchor>
              </controlPr>
            </control>
          </mc:Choice>
        </mc:AlternateContent>
        <mc:AlternateContent xmlns:mc="http://schemas.openxmlformats.org/markup-compatibility/2006">
          <mc:Choice Requires="x14">
            <control shapeId="1129" r:id="rId34" name="Option Button 105">
              <controlPr defaultSize="0" autoFill="0" autoLine="0" autoPict="0">
                <anchor moveWithCells="1">
                  <from>
                    <xdr:col>28</xdr:col>
                    <xdr:colOff>95250</xdr:colOff>
                    <xdr:row>94</xdr:row>
                    <xdr:rowOff>133350</xdr:rowOff>
                  </from>
                  <to>
                    <xdr:col>30</xdr:col>
                    <xdr:colOff>57150</xdr:colOff>
                    <xdr:row>96</xdr:row>
                    <xdr:rowOff>38100</xdr:rowOff>
                  </to>
                </anchor>
              </controlPr>
            </control>
          </mc:Choice>
        </mc:AlternateContent>
        <mc:AlternateContent xmlns:mc="http://schemas.openxmlformats.org/markup-compatibility/2006">
          <mc:Choice Requires="x14">
            <control shapeId="1130" r:id="rId35" name="Group Box 106">
              <controlPr defaultSize="0" autoFill="0" autoPict="0">
                <anchor moveWithCells="1">
                  <from>
                    <xdr:col>20</xdr:col>
                    <xdr:colOff>19050</xdr:colOff>
                    <xdr:row>95</xdr:row>
                    <xdr:rowOff>0</xdr:rowOff>
                  </from>
                  <to>
                    <xdr:col>32</xdr:col>
                    <xdr:colOff>9525</xdr:colOff>
                    <xdr:row>97</xdr:row>
                    <xdr:rowOff>19050</xdr:rowOff>
                  </to>
                </anchor>
              </controlPr>
            </control>
          </mc:Choice>
        </mc:AlternateContent>
        <mc:AlternateContent xmlns:mc="http://schemas.openxmlformats.org/markup-compatibility/2006">
          <mc:Choice Requires="x14">
            <control shapeId="1133" r:id="rId36" name="Group Box 109">
              <controlPr defaultSize="0" autoFill="0" autoPict="0">
                <anchor moveWithCells="1">
                  <from>
                    <xdr:col>20</xdr:col>
                    <xdr:colOff>38100</xdr:colOff>
                    <xdr:row>115</xdr:row>
                    <xdr:rowOff>123825</xdr:rowOff>
                  </from>
                  <to>
                    <xdr:col>32</xdr:col>
                    <xdr:colOff>66675</xdr:colOff>
                    <xdr:row>117</xdr:row>
                    <xdr:rowOff>133350</xdr:rowOff>
                  </to>
                </anchor>
              </controlPr>
            </control>
          </mc:Choice>
        </mc:AlternateContent>
        <mc:AlternateContent xmlns:mc="http://schemas.openxmlformats.org/markup-compatibility/2006">
          <mc:Choice Requires="x14">
            <control shapeId="1145" r:id="rId37" name="Group Box 121">
              <controlPr defaultSize="0" autoFill="0" autoPict="0">
                <anchor moveWithCells="1">
                  <from>
                    <xdr:col>20</xdr:col>
                    <xdr:colOff>38100</xdr:colOff>
                    <xdr:row>89</xdr:row>
                    <xdr:rowOff>95250</xdr:rowOff>
                  </from>
                  <to>
                    <xdr:col>35</xdr:col>
                    <xdr:colOff>19050</xdr:colOff>
                    <xdr:row>91</xdr:row>
                    <xdr:rowOff>123825</xdr:rowOff>
                  </to>
                </anchor>
              </controlPr>
            </control>
          </mc:Choice>
        </mc:AlternateContent>
        <mc:AlternateContent xmlns:mc="http://schemas.openxmlformats.org/markup-compatibility/2006">
          <mc:Choice Requires="x14">
            <control shapeId="1154" r:id="rId38" name="Option Button 130">
              <controlPr defaultSize="0" autoFill="0" autoLine="0" autoPict="0">
                <anchor moveWithCells="1">
                  <from>
                    <xdr:col>28</xdr:col>
                    <xdr:colOff>95250</xdr:colOff>
                    <xdr:row>90</xdr:row>
                    <xdr:rowOff>152400</xdr:rowOff>
                  </from>
                  <to>
                    <xdr:col>30</xdr:col>
                    <xdr:colOff>57150</xdr:colOff>
                    <xdr:row>92</xdr:row>
                    <xdr:rowOff>57150</xdr:rowOff>
                  </to>
                </anchor>
              </controlPr>
            </control>
          </mc:Choice>
        </mc:AlternateContent>
        <mc:AlternateContent xmlns:mc="http://schemas.openxmlformats.org/markup-compatibility/2006">
          <mc:Choice Requires="x14">
            <control shapeId="1155" r:id="rId39" name="Group Box 131">
              <controlPr defaultSize="0" autoFill="0" autoPict="0">
                <anchor moveWithCells="1">
                  <from>
                    <xdr:col>20</xdr:col>
                    <xdr:colOff>76200</xdr:colOff>
                    <xdr:row>90</xdr:row>
                    <xdr:rowOff>114300</xdr:rowOff>
                  </from>
                  <to>
                    <xdr:col>31</xdr:col>
                    <xdr:colOff>76200</xdr:colOff>
                    <xdr:row>92</xdr:row>
                    <xdr:rowOff>123825</xdr:rowOff>
                  </to>
                </anchor>
              </controlPr>
            </control>
          </mc:Choice>
        </mc:AlternateContent>
        <mc:AlternateContent xmlns:mc="http://schemas.openxmlformats.org/markup-compatibility/2006">
          <mc:Choice Requires="x14">
            <control shapeId="1147" r:id="rId40" name="Group Box 123">
              <controlPr defaultSize="0" autoFill="0" autoPict="0">
                <anchor moveWithCells="1">
                  <from>
                    <xdr:col>20</xdr:col>
                    <xdr:colOff>19050</xdr:colOff>
                    <xdr:row>125</xdr:row>
                    <xdr:rowOff>0</xdr:rowOff>
                  </from>
                  <to>
                    <xdr:col>34</xdr:col>
                    <xdr:colOff>85725</xdr:colOff>
                    <xdr:row>129</xdr:row>
                    <xdr:rowOff>0</xdr:rowOff>
                  </to>
                </anchor>
              </controlPr>
            </control>
          </mc:Choice>
        </mc:AlternateContent>
        <mc:AlternateContent xmlns:mc="http://schemas.openxmlformats.org/markup-compatibility/2006">
          <mc:Choice Requires="x14">
            <control shapeId="1075" r:id="rId41" name="Option Button 51">
              <controlPr defaultSize="0" autoFill="0" autoLine="0" autoPict="0">
                <anchor moveWithCells="1">
                  <from>
                    <xdr:col>3</xdr:col>
                    <xdr:colOff>161925</xdr:colOff>
                    <xdr:row>81</xdr:row>
                    <xdr:rowOff>9525</xdr:rowOff>
                  </from>
                  <to>
                    <xdr:col>5</xdr:col>
                    <xdr:colOff>0</xdr:colOff>
                    <xdr:row>82</xdr:row>
                    <xdr:rowOff>0</xdr:rowOff>
                  </to>
                </anchor>
              </controlPr>
            </control>
          </mc:Choice>
        </mc:AlternateContent>
        <mc:AlternateContent xmlns:mc="http://schemas.openxmlformats.org/markup-compatibility/2006">
          <mc:Choice Requires="x14">
            <control shapeId="1076" r:id="rId42" name="Option Button 52">
              <controlPr defaultSize="0" autoFill="0" autoLine="0" autoPict="0">
                <anchor moveWithCells="1">
                  <from>
                    <xdr:col>3</xdr:col>
                    <xdr:colOff>161925</xdr:colOff>
                    <xdr:row>82</xdr:row>
                    <xdr:rowOff>9525</xdr:rowOff>
                  </from>
                  <to>
                    <xdr:col>5</xdr:col>
                    <xdr:colOff>0</xdr:colOff>
                    <xdr:row>83</xdr:row>
                    <xdr:rowOff>0</xdr:rowOff>
                  </to>
                </anchor>
              </controlPr>
            </control>
          </mc:Choice>
        </mc:AlternateContent>
        <mc:AlternateContent xmlns:mc="http://schemas.openxmlformats.org/markup-compatibility/2006">
          <mc:Choice Requires="x14">
            <control shapeId="1078" r:id="rId43" name="Group Box 54">
              <controlPr defaultSize="0" autoFill="0" autoPict="0">
                <anchor moveWithCells="1">
                  <from>
                    <xdr:col>3</xdr:col>
                    <xdr:colOff>9525</xdr:colOff>
                    <xdr:row>79</xdr:row>
                    <xdr:rowOff>152400</xdr:rowOff>
                  </from>
                  <to>
                    <xdr:col>5</xdr:col>
                    <xdr:colOff>142875</xdr:colOff>
                    <xdr:row>83</xdr:row>
                    <xdr:rowOff>66675</xdr:rowOff>
                  </to>
                </anchor>
              </controlPr>
            </control>
          </mc:Choice>
        </mc:AlternateContent>
        <mc:AlternateContent xmlns:mc="http://schemas.openxmlformats.org/markup-compatibility/2006">
          <mc:Choice Requires="x14">
            <control shapeId="1166" r:id="rId44" name="Option Button 142">
              <controlPr defaultSize="0" autoFill="0" autoLine="0" autoPict="0">
                <anchor moveWithCells="1">
                  <from>
                    <xdr:col>29</xdr:col>
                    <xdr:colOff>0</xdr:colOff>
                    <xdr:row>48</xdr:row>
                    <xdr:rowOff>152400</xdr:rowOff>
                  </from>
                  <to>
                    <xdr:col>30</xdr:col>
                    <xdr:colOff>28575</xdr:colOff>
                    <xdr:row>50</xdr:row>
                    <xdr:rowOff>19050</xdr:rowOff>
                  </to>
                </anchor>
              </controlPr>
            </control>
          </mc:Choice>
        </mc:AlternateContent>
        <mc:AlternateContent xmlns:mc="http://schemas.openxmlformats.org/markup-compatibility/2006">
          <mc:Choice Requires="x14">
            <control shapeId="1167" r:id="rId45" name="Option Button 143">
              <controlPr defaultSize="0" autoFill="0" autoLine="0" autoPict="0">
                <anchor moveWithCells="1">
                  <from>
                    <xdr:col>31</xdr:col>
                    <xdr:colOff>152400</xdr:colOff>
                    <xdr:row>48</xdr:row>
                    <xdr:rowOff>152400</xdr:rowOff>
                  </from>
                  <to>
                    <xdr:col>33</xdr:col>
                    <xdr:colOff>9525</xdr:colOff>
                    <xdr:row>50</xdr:row>
                    <xdr:rowOff>19050</xdr:rowOff>
                  </to>
                </anchor>
              </controlPr>
            </control>
          </mc:Choice>
        </mc:AlternateContent>
        <mc:AlternateContent xmlns:mc="http://schemas.openxmlformats.org/markup-compatibility/2006">
          <mc:Choice Requires="x14">
            <control shapeId="1168" r:id="rId46" name="１（６）">
              <controlPr defaultSize="0" autoFill="0" autoPict="0">
                <anchor moveWithCells="1">
                  <from>
                    <xdr:col>27</xdr:col>
                    <xdr:colOff>161925</xdr:colOff>
                    <xdr:row>48</xdr:row>
                    <xdr:rowOff>85725</xdr:rowOff>
                  </from>
                  <to>
                    <xdr:col>36</xdr:col>
                    <xdr:colOff>0</xdr:colOff>
                    <xdr:row>50</xdr:row>
                    <xdr:rowOff>142875</xdr:rowOff>
                  </to>
                </anchor>
              </controlPr>
            </control>
          </mc:Choice>
        </mc:AlternateContent>
        <mc:AlternateContent xmlns:mc="http://schemas.openxmlformats.org/markup-compatibility/2006">
          <mc:Choice Requires="x14">
            <control shapeId="1169" r:id="rId47" name="Option Button 145">
              <controlPr defaultSize="0" autoFill="0" autoLine="0" autoPict="0">
                <anchor moveWithCells="1">
                  <from>
                    <xdr:col>29</xdr:col>
                    <xdr:colOff>0</xdr:colOff>
                    <xdr:row>41</xdr:row>
                    <xdr:rowOff>95250</xdr:rowOff>
                  </from>
                  <to>
                    <xdr:col>30</xdr:col>
                    <xdr:colOff>19050</xdr:colOff>
                    <xdr:row>42</xdr:row>
                    <xdr:rowOff>85725</xdr:rowOff>
                  </to>
                </anchor>
              </controlPr>
            </control>
          </mc:Choice>
        </mc:AlternateContent>
        <mc:AlternateContent xmlns:mc="http://schemas.openxmlformats.org/markup-compatibility/2006">
          <mc:Choice Requires="x14">
            <control shapeId="1170" r:id="rId48" name="Option Button 146">
              <controlPr defaultSize="0" autoFill="0" autoLine="0" autoPict="0">
                <anchor moveWithCells="1">
                  <from>
                    <xdr:col>31</xdr:col>
                    <xdr:colOff>161925</xdr:colOff>
                    <xdr:row>41</xdr:row>
                    <xdr:rowOff>95250</xdr:rowOff>
                  </from>
                  <to>
                    <xdr:col>33</xdr:col>
                    <xdr:colOff>9525</xdr:colOff>
                    <xdr:row>42</xdr:row>
                    <xdr:rowOff>85725</xdr:rowOff>
                  </to>
                </anchor>
              </controlPr>
            </control>
          </mc:Choice>
        </mc:AlternateContent>
        <mc:AlternateContent xmlns:mc="http://schemas.openxmlformats.org/markup-compatibility/2006">
          <mc:Choice Requires="x14">
            <control shapeId="1171" r:id="rId49" name="１（５）">
              <controlPr defaultSize="0" autoFill="0" autoPict="0">
                <anchor moveWithCells="1">
                  <from>
                    <xdr:col>27</xdr:col>
                    <xdr:colOff>152400</xdr:colOff>
                    <xdr:row>39</xdr:row>
                    <xdr:rowOff>152400</xdr:rowOff>
                  </from>
                  <to>
                    <xdr:col>36</xdr:col>
                    <xdr:colOff>28575</xdr:colOff>
                    <xdr:row>42</xdr:row>
                    <xdr:rowOff>123825</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1</xdr:col>
                    <xdr:colOff>0</xdr:colOff>
                    <xdr:row>72</xdr:row>
                    <xdr:rowOff>161925</xdr:rowOff>
                  </from>
                  <to>
                    <xdr:col>2</xdr:col>
                    <xdr:colOff>9525</xdr:colOff>
                    <xdr:row>74</xdr:row>
                    <xdr:rowOff>28575</xdr:rowOff>
                  </to>
                </anchor>
              </controlPr>
            </control>
          </mc:Choice>
        </mc:AlternateContent>
        <mc:AlternateContent xmlns:mc="http://schemas.openxmlformats.org/markup-compatibility/2006">
          <mc:Choice Requires="x14">
            <control shapeId="1045" r:id="rId51" name="Check Box 21">
              <controlPr defaultSize="0" autoFill="0" autoLine="0" autoPict="0">
                <anchor moveWithCells="1">
                  <from>
                    <xdr:col>0</xdr:col>
                    <xdr:colOff>152400</xdr:colOff>
                    <xdr:row>65</xdr:row>
                    <xdr:rowOff>161925</xdr:rowOff>
                  </from>
                  <to>
                    <xdr:col>1</xdr:col>
                    <xdr:colOff>161925</xdr:colOff>
                    <xdr:row>67</xdr:row>
                    <xdr:rowOff>28575</xdr:rowOff>
                  </to>
                </anchor>
              </controlPr>
            </control>
          </mc:Choice>
        </mc:AlternateContent>
        <mc:AlternateContent xmlns:mc="http://schemas.openxmlformats.org/markup-compatibility/2006">
          <mc:Choice Requires="x14">
            <control shapeId="1175" r:id="rId52" name="Option Button 151">
              <controlPr defaultSize="0" autoFill="0" autoLine="0" autoPict="0">
                <anchor moveWithCells="1">
                  <from>
                    <xdr:col>29</xdr:col>
                    <xdr:colOff>0</xdr:colOff>
                    <xdr:row>43</xdr:row>
                    <xdr:rowOff>152400</xdr:rowOff>
                  </from>
                  <to>
                    <xdr:col>30</xdr:col>
                    <xdr:colOff>28575</xdr:colOff>
                    <xdr:row>45</xdr:row>
                    <xdr:rowOff>19050</xdr:rowOff>
                  </to>
                </anchor>
              </controlPr>
            </control>
          </mc:Choice>
        </mc:AlternateContent>
        <mc:AlternateContent xmlns:mc="http://schemas.openxmlformats.org/markup-compatibility/2006">
          <mc:Choice Requires="x14">
            <control shapeId="1176" r:id="rId53" name="Option Button 152">
              <controlPr defaultSize="0" autoFill="0" autoLine="0" autoPict="0">
                <anchor moveWithCells="1">
                  <from>
                    <xdr:col>31</xdr:col>
                    <xdr:colOff>152400</xdr:colOff>
                    <xdr:row>43</xdr:row>
                    <xdr:rowOff>152400</xdr:rowOff>
                  </from>
                  <to>
                    <xdr:col>33</xdr:col>
                    <xdr:colOff>9525</xdr:colOff>
                    <xdr:row>45</xdr:row>
                    <xdr:rowOff>19050</xdr:rowOff>
                  </to>
                </anchor>
              </controlPr>
            </control>
          </mc:Choice>
        </mc:AlternateContent>
        <mc:AlternateContent xmlns:mc="http://schemas.openxmlformats.org/markup-compatibility/2006">
          <mc:Choice Requires="x14">
            <control shapeId="1177" r:id="rId54" name="１（６）">
              <controlPr defaultSize="0" autoFill="0" autoPict="0">
                <anchor moveWithCells="1">
                  <from>
                    <xdr:col>27</xdr:col>
                    <xdr:colOff>161925</xdr:colOff>
                    <xdr:row>43</xdr:row>
                    <xdr:rowOff>85725</xdr:rowOff>
                  </from>
                  <to>
                    <xdr:col>36</xdr:col>
                    <xdr:colOff>0</xdr:colOff>
                    <xdr:row>45</xdr:row>
                    <xdr:rowOff>142875</xdr:rowOff>
                  </to>
                </anchor>
              </controlPr>
            </control>
          </mc:Choice>
        </mc:AlternateContent>
        <mc:AlternateContent xmlns:mc="http://schemas.openxmlformats.org/markup-compatibility/2006">
          <mc:Choice Requires="x14">
            <control shapeId="1178" r:id="rId55" name="Option Button 154">
              <controlPr defaultSize="0" autoFill="0" autoLine="0" autoPict="0">
                <anchor moveWithCells="1">
                  <from>
                    <xdr:col>29</xdr:col>
                    <xdr:colOff>0</xdr:colOff>
                    <xdr:row>46</xdr:row>
                    <xdr:rowOff>76200</xdr:rowOff>
                  </from>
                  <to>
                    <xdr:col>30</xdr:col>
                    <xdr:colOff>28575</xdr:colOff>
                    <xdr:row>47</xdr:row>
                    <xdr:rowOff>114300</xdr:rowOff>
                  </to>
                </anchor>
              </controlPr>
            </control>
          </mc:Choice>
        </mc:AlternateContent>
        <mc:AlternateContent xmlns:mc="http://schemas.openxmlformats.org/markup-compatibility/2006">
          <mc:Choice Requires="x14">
            <control shapeId="1179" r:id="rId56" name="Option Button 155">
              <controlPr defaultSize="0" autoFill="0" autoLine="0" autoPict="0">
                <anchor moveWithCells="1">
                  <from>
                    <xdr:col>31</xdr:col>
                    <xdr:colOff>152400</xdr:colOff>
                    <xdr:row>46</xdr:row>
                    <xdr:rowOff>76200</xdr:rowOff>
                  </from>
                  <to>
                    <xdr:col>33</xdr:col>
                    <xdr:colOff>9525</xdr:colOff>
                    <xdr:row>47</xdr:row>
                    <xdr:rowOff>114300</xdr:rowOff>
                  </to>
                </anchor>
              </controlPr>
            </control>
          </mc:Choice>
        </mc:AlternateContent>
        <mc:AlternateContent xmlns:mc="http://schemas.openxmlformats.org/markup-compatibility/2006">
          <mc:Choice Requires="x14">
            <control shapeId="1180" r:id="rId57" name="１（６）">
              <controlPr defaultSize="0" autoFill="0" autoPict="0">
                <anchor moveWithCells="1">
                  <from>
                    <xdr:col>27</xdr:col>
                    <xdr:colOff>161925</xdr:colOff>
                    <xdr:row>46</xdr:row>
                    <xdr:rowOff>85725</xdr:rowOff>
                  </from>
                  <to>
                    <xdr:col>36</xdr:col>
                    <xdr:colOff>0</xdr:colOff>
                    <xdr:row>48</xdr:row>
                    <xdr:rowOff>142875</xdr:rowOff>
                  </to>
                </anchor>
              </controlPr>
            </control>
          </mc:Choice>
        </mc:AlternateContent>
        <mc:AlternateContent xmlns:mc="http://schemas.openxmlformats.org/markup-compatibility/2006">
          <mc:Choice Requires="x14">
            <control shapeId="1183" r:id="rId58" name="Group Box 159">
              <controlPr defaultSize="0" autoFill="0" autoPict="0">
                <anchor moveWithCells="1">
                  <from>
                    <xdr:col>20</xdr:col>
                    <xdr:colOff>47625</xdr:colOff>
                    <xdr:row>119</xdr:row>
                    <xdr:rowOff>0</xdr:rowOff>
                  </from>
                  <to>
                    <xdr:col>34</xdr:col>
                    <xdr:colOff>85725</xdr:colOff>
                    <xdr:row>120</xdr:row>
                    <xdr:rowOff>161925</xdr:rowOff>
                  </to>
                </anchor>
              </controlPr>
            </control>
          </mc:Choice>
        </mc:AlternateContent>
        <mc:AlternateContent xmlns:mc="http://schemas.openxmlformats.org/markup-compatibility/2006">
          <mc:Choice Requires="x14">
            <control shapeId="1184" r:id="rId59" name="Group Box 160">
              <controlPr defaultSize="0" autoFill="0" autoPict="0">
                <anchor moveWithCells="1">
                  <from>
                    <xdr:col>20</xdr:col>
                    <xdr:colOff>19050</xdr:colOff>
                    <xdr:row>119</xdr:row>
                    <xdr:rowOff>0</xdr:rowOff>
                  </from>
                  <to>
                    <xdr:col>32</xdr:col>
                    <xdr:colOff>9525</xdr:colOff>
                    <xdr:row>121</xdr:row>
                    <xdr:rowOff>19050</xdr:rowOff>
                  </to>
                </anchor>
              </controlPr>
            </control>
          </mc:Choice>
        </mc:AlternateContent>
        <mc:AlternateContent xmlns:mc="http://schemas.openxmlformats.org/markup-compatibility/2006">
          <mc:Choice Requires="x14">
            <control shapeId="1187" r:id="rId60" name="Group Box 163">
              <controlPr defaultSize="0" autoFill="0" autoPict="0">
                <anchor moveWithCells="1">
                  <from>
                    <xdr:col>20</xdr:col>
                    <xdr:colOff>38100</xdr:colOff>
                    <xdr:row>125</xdr:row>
                    <xdr:rowOff>0</xdr:rowOff>
                  </from>
                  <to>
                    <xdr:col>32</xdr:col>
                    <xdr:colOff>66675</xdr:colOff>
                    <xdr:row>127</xdr:row>
                    <xdr:rowOff>9525</xdr:rowOff>
                  </to>
                </anchor>
              </controlPr>
            </control>
          </mc:Choice>
        </mc:AlternateContent>
        <mc:AlternateContent xmlns:mc="http://schemas.openxmlformats.org/markup-compatibility/2006">
          <mc:Choice Requires="x14">
            <control shapeId="1190" r:id="rId61" name="Group Box 166">
              <controlPr defaultSize="0" autoFill="0" autoPict="0">
                <anchor moveWithCells="1">
                  <from>
                    <xdr:col>20</xdr:col>
                    <xdr:colOff>38100</xdr:colOff>
                    <xdr:row>120</xdr:row>
                    <xdr:rowOff>123825</xdr:rowOff>
                  </from>
                  <to>
                    <xdr:col>32</xdr:col>
                    <xdr:colOff>66675</xdr:colOff>
                    <xdr:row>122</xdr:row>
                    <xdr:rowOff>133350</xdr:rowOff>
                  </to>
                </anchor>
              </controlPr>
            </control>
          </mc:Choice>
        </mc:AlternateContent>
        <mc:AlternateContent xmlns:mc="http://schemas.openxmlformats.org/markup-compatibility/2006">
          <mc:Choice Requires="x14">
            <control shapeId="1198" r:id="rId62" name="Option Button 174">
              <controlPr defaultSize="0" autoFill="0" autoLine="0" autoPict="0">
                <anchor moveWithCells="1">
                  <from>
                    <xdr:col>21</xdr:col>
                    <xdr:colOff>0</xdr:colOff>
                    <xdr:row>112</xdr:row>
                    <xdr:rowOff>133350</xdr:rowOff>
                  </from>
                  <to>
                    <xdr:col>22</xdr:col>
                    <xdr:colOff>133350</xdr:colOff>
                    <xdr:row>114</xdr:row>
                    <xdr:rowOff>38100</xdr:rowOff>
                  </to>
                </anchor>
              </controlPr>
            </control>
          </mc:Choice>
        </mc:AlternateContent>
        <mc:AlternateContent xmlns:mc="http://schemas.openxmlformats.org/markup-compatibility/2006">
          <mc:Choice Requires="x14">
            <control shapeId="1199" r:id="rId63" name="Option Button 175">
              <controlPr defaultSize="0" autoFill="0" autoLine="0" autoPict="0">
                <anchor moveWithCells="1">
                  <from>
                    <xdr:col>28</xdr:col>
                    <xdr:colOff>95250</xdr:colOff>
                    <xdr:row>112</xdr:row>
                    <xdr:rowOff>133350</xdr:rowOff>
                  </from>
                  <to>
                    <xdr:col>30</xdr:col>
                    <xdr:colOff>57150</xdr:colOff>
                    <xdr:row>114</xdr:row>
                    <xdr:rowOff>38100</xdr:rowOff>
                  </to>
                </anchor>
              </controlPr>
            </control>
          </mc:Choice>
        </mc:AlternateContent>
        <mc:AlternateContent xmlns:mc="http://schemas.openxmlformats.org/markup-compatibility/2006">
          <mc:Choice Requires="x14">
            <control shapeId="1200" r:id="rId64" name="Group Box 176">
              <controlPr defaultSize="0" autoFill="0" autoPict="0">
                <anchor moveWithCells="1">
                  <from>
                    <xdr:col>19</xdr:col>
                    <xdr:colOff>76200</xdr:colOff>
                    <xdr:row>112</xdr:row>
                    <xdr:rowOff>9525</xdr:rowOff>
                  </from>
                  <to>
                    <xdr:col>32</xdr:col>
                    <xdr:colOff>95250</xdr:colOff>
                    <xdr:row>115</xdr:row>
                    <xdr:rowOff>47625</xdr:rowOff>
                  </to>
                </anchor>
              </controlPr>
            </control>
          </mc:Choice>
        </mc:AlternateContent>
        <mc:AlternateContent xmlns:mc="http://schemas.openxmlformats.org/markup-compatibility/2006">
          <mc:Choice Requires="x14">
            <control shapeId="1201" r:id="rId65" name="Option Button 177">
              <controlPr defaultSize="0" autoFill="0" autoLine="0" autoPict="0">
                <anchor moveWithCells="1">
                  <from>
                    <xdr:col>21</xdr:col>
                    <xdr:colOff>0</xdr:colOff>
                    <xdr:row>116</xdr:row>
                    <xdr:rowOff>123825</xdr:rowOff>
                  </from>
                  <to>
                    <xdr:col>22</xdr:col>
                    <xdr:colOff>133350</xdr:colOff>
                    <xdr:row>118</xdr:row>
                    <xdr:rowOff>28575</xdr:rowOff>
                  </to>
                </anchor>
              </controlPr>
            </control>
          </mc:Choice>
        </mc:AlternateContent>
        <mc:AlternateContent xmlns:mc="http://schemas.openxmlformats.org/markup-compatibility/2006">
          <mc:Choice Requires="x14">
            <control shapeId="1202" r:id="rId66" name="Option Button 178">
              <controlPr defaultSize="0" autoFill="0" autoLine="0" autoPict="0">
                <anchor moveWithCells="1">
                  <from>
                    <xdr:col>21</xdr:col>
                    <xdr:colOff>0</xdr:colOff>
                    <xdr:row>121</xdr:row>
                    <xdr:rowOff>114300</xdr:rowOff>
                  </from>
                  <to>
                    <xdr:col>22</xdr:col>
                    <xdr:colOff>133350</xdr:colOff>
                    <xdr:row>123</xdr:row>
                    <xdr:rowOff>19050</xdr:rowOff>
                  </to>
                </anchor>
              </controlPr>
            </control>
          </mc:Choice>
        </mc:AlternateContent>
        <mc:AlternateContent xmlns:mc="http://schemas.openxmlformats.org/markup-compatibility/2006">
          <mc:Choice Requires="x14">
            <control shapeId="1203" r:id="rId67" name="Option Button 179">
              <controlPr defaultSize="0" autoFill="0" autoLine="0" autoPict="0">
                <anchor moveWithCells="1">
                  <from>
                    <xdr:col>28</xdr:col>
                    <xdr:colOff>95250</xdr:colOff>
                    <xdr:row>116</xdr:row>
                    <xdr:rowOff>123825</xdr:rowOff>
                  </from>
                  <to>
                    <xdr:col>30</xdr:col>
                    <xdr:colOff>57150</xdr:colOff>
                    <xdr:row>118</xdr:row>
                    <xdr:rowOff>28575</xdr:rowOff>
                  </to>
                </anchor>
              </controlPr>
            </control>
          </mc:Choice>
        </mc:AlternateContent>
        <mc:AlternateContent xmlns:mc="http://schemas.openxmlformats.org/markup-compatibility/2006">
          <mc:Choice Requires="x14">
            <control shapeId="1204" r:id="rId68" name="Option Button 180">
              <controlPr defaultSize="0" autoFill="0" autoLine="0" autoPict="0">
                <anchor moveWithCells="1">
                  <from>
                    <xdr:col>28</xdr:col>
                    <xdr:colOff>95250</xdr:colOff>
                    <xdr:row>121</xdr:row>
                    <xdr:rowOff>114300</xdr:rowOff>
                  </from>
                  <to>
                    <xdr:col>30</xdr:col>
                    <xdr:colOff>57150</xdr:colOff>
                    <xdr:row>123</xdr:row>
                    <xdr:rowOff>19050</xdr:rowOff>
                  </to>
                </anchor>
              </controlPr>
            </control>
          </mc:Choice>
        </mc:AlternateContent>
        <mc:AlternateContent xmlns:mc="http://schemas.openxmlformats.org/markup-compatibility/2006">
          <mc:Choice Requires="x14">
            <control shapeId="1205" r:id="rId69" name="Group Box 181">
              <controlPr defaultSize="0" autoFill="0" autoPict="0">
                <anchor moveWithCells="1">
                  <from>
                    <xdr:col>19</xdr:col>
                    <xdr:colOff>152400</xdr:colOff>
                    <xdr:row>116</xdr:row>
                    <xdr:rowOff>66675</xdr:rowOff>
                  </from>
                  <to>
                    <xdr:col>31</xdr:col>
                    <xdr:colOff>123825</xdr:colOff>
                    <xdr:row>119</xdr:row>
                    <xdr:rowOff>47625</xdr:rowOff>
                  </to>
                </anchor>
              </controlPr>
            </control>
          </mc:Choice>
        </mc:AlternateContent>
        <mc:AlternateContent xmlns:mc="http://schemas.openxmlformats.org/markup-compatibility/2006">
          <mc:Choice Requires="x14">
            <control shapeId="1207" r:id="rId70" name="Group Box 183">
              <controlPr defaultSize="0" autoFill="0" autoPict="0">
                <anchor moveWithCells="1">
                  <from>
                    <xdr:col>18</xdr:col>
                    <xdr:colOff>95250</xdr:colOff>
                    <xdr:row>120</xdr:row>
                    <xdr:rowOff>76200</xdr:rowOff>
                  </from>
                  <to>
                    <xdr:col>34</xdr:col>
                    <xdr:colOff>9525</xdr:colOff>
                    <xdr:row>124</xdr:row>
                    <xdr:rowOff>161925</xdr:rowOff>
                  </to>
                </anchor>
              </controlPr>
            </control>
          </mc:Choice>
        </mc:AlternateContent>
        <mc:AlternateContent xmlns:mc="http://schemas.openxmlformats.org/markup-compatibility/2006">
          <mc:Choice Requires="x14">
            <control shapeId="1208" r:id="rId71" name="Group Box 184">
              <controlPr defaultSize="0" autoFill="0" autoPict="0">
                <anchor moveWithCells="1">
                  <from>
                    <xdr:col>27</xdr:col>
                    <xdr:colOff>38100</xdr:colOff>
                    <xdr:row>45</xdr:row>
                    <xdr:rowOff>161925</xdr:rowOff>
                  </from>
                  <to>
                    <xdr:col>38</xdr:col>
                    <xdr:colOff>381000</xdr:colOff>
                    <xdr:row>49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リスト!$B$6:$B$52</xm:f>
          </x14:formula1>
          <xm:sqref>B6</xm:sqref>
        </x14:dataValidation>
        <x14:dataValidation type="list" allowBlank="1" showInputMessage="1" showErrorMessage="1" xr:uid="{00000000-0002-0000-0000-000007000000}">
          <x14:formula1>
            <xm:f>リスト!$F$6:$F$7</xm:f>
          </x14:formula1>
          <xm:sqref>J61:U61</xm:sqref>
        </x14:dataValidation>
        <x14:dataValidation type="list" allowBlank="1" showInputMessage="1" showErrorMessage="1" xr:uid="{00000000-0002-0000-0000-000008000000}">
          <x14:formula1>
            <xm:f>リスト!$O$6:$O$36</xm:f>
          </x14:formula1>
          <xm:sqref>AI2:AJ2</xm:sqref>
        </x14:dataValidation>
        <x14:dataValidation type="list" allowBlank="1" showInputMessage="1" showErrorMessage="1" xr:uid="{00000000-0002-0000-0000-000009000000}">
          <x14:formula1>
            <xm:f>リスト!$N$6:$N$17</xm:f>
          </x14:formula1>
          <xm:sqref>AF2:AG2</xm:sqref>
        </x14:dataValidation>
        <x14:dataValidation type="list" allowBlank="1" showInputMessage="1" showErrorMessage="1" xr:uid="{00000000-0002-0000-0000-00000A000000}">
          <x14:formula1>
            <xm:f>リスト!$M$6:$M$7</xm:f>
          </x14:formula1>
          <xm:sqref>AC2:AD2</xm:sqref>
        </x14:dataValidation>
        <x14:dataValidation type="list" allowBlank="1" showInputMessage="1" showErrorMessage="1" xr:uid="{00000000-0002-0000-0000-00000B000000}">
          <x14:formula1>
            <xm:f>リスト!$I$6:$I$100</xm:f>
          </x14:formula1>
          <xm:sqref>AA37:AJ37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R259"/>
  <sheetViews>
    <sheetView showGridLines="0" view="pageBreakPreview" zoomScaleNormal="100" zoomScaleSheetLayoutView="100" workbookViewId="0">
      <selection activeCell="AC9" sqref="AC9:AK15"/>
    </sheetView>
  </sheetViews>
  <sheetFormatPr defaultColWidth="2.25" defaultRowHeight="14.1" customHeight="1"/>
  <cols>
    <col min="1" max="1" width="2.25" style="10"/>
    <col min="2" max="2" width="2.25" style="10" customWidth="1"/>
    <col min="3" max="4" width="2.25" style="10"/>
    <col min="5" max="5" width="2.25" style="10" customWidth="1"/>
    <col min="6" max="12" width="2.25" style="10"/>
    <col min="13" max="13" width="3.125" style="10" customWidth="1"/>
    <col min="14" max="21" width="2.25" style="10"/>
    <col min="22" max="22" width="3.125" style="10" customWidth="1"/>
    <col min="23" max="39" width="2.25" style="10"/>
    <col min="40" max="40" width="10" style="10" hidden="1" customWidth="1"/>
    <col min="41" max="41" width="9.125" style="10" hidden="1" customWidth="1"/>
    <col min="42" max="42" width="7.875" style="10" customWidth="1"/>
    <col min="43" max="43" width="4" style="10" customWidth="1"/>
    <col min="44" max="16384" width="2.25" style="10"/>
  </cols>
  <sheetData>
    <row r="1" spans="1:38" ht="14.1" customHeight="1">
      <c r="B1" s="10" t="s">
        <v>544</v>
      </c>
    </row>
    <row r="4" spans="1:38" ht="27.95" customHeight="1">
      <c r="A4" s="527" t="s">
        <v>152</v>
      </c>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row>
    <row r="5" spans="1:38" ht="27.9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7" spans="1:38" ht="14.1" customHeight="1">
      <c r="B7" s="1" t="s">
        <v>620</v>
      </c>
      <c r="C7" s="253"/>
      <c r="D7" s="253"/>
      <c r="E7" s="253"/>
      <c r="F7" s="253"/>
      <c r="G7" s="253"/>
      <c r="H7" s="253"/>
      <c r="I7" s="253"/>
      <c r="J7" s="253"/>
      <c r="K7" s="253"/>
      <c r="L7" s="253"/>
      <c r="M7" s="253"/>
    </row>
    <row r="8" spans="1:38" ht="14.1" customHeight="1">
      <c r="B8" s="81"/>
      <c r="C8" s="80"/>
      <c r="D8" s="80"/>
      <c r="E8" s="80"/>
      <c r="F8" s="80"/>
      <c r="G8" s="80"/>
      <c r="H8" s="80"/>
      <c r="I8" s="80"/>
      <c r="J8" s="82"/>
      <c r="K8" s="360" t="s">
        <v>157</v>
      </c>
      <c r="L8" s="360"/>
      <c r="M8" s="360"/>
      <c r="N8" s="360"/>
      <c r="O8" s="360"/>
      <c r="P8" s="360"/>
      <c r="Q8" s="360"/>
      <c r="R8" s="360"/>
      <c r="S8" s="360"/>
      <c r="T8" s="360"/>
      <c r="U8" s="360"/>
      <c r="V8" s="360"/>
      <c r="W8" s="360"/>
      <c r="X8" s="360"/>
      <c r="Y8" s="360"/>
      <c r="Z8" s="360"/>
      <c r="AA8" s="360"/>
      <c r="AB8" s="360"/>
      <c r="AC8" s="528" t="s">
        <v>621</v>
      </c>
      <c r="AD8" s="360"/>
      <c r="AE8" s="360"/>
      <c r="AF8" s="360"/>
      <c r="AG8" s="360"/>
      <c r="AH8" s="360"/>
      <c r="AI8" s="360"/>
      <c r="AJ8" s="360"/>
      <c r="AK8" s="361"/>
    </row>
    <row r="9" spans="1:38" ht="14.1" customHeight="1">
      <c r="B9" s="4"/>
      <c r="E9" s="78"/>
      <c r="F9" s="78"/>
      <c r="G9" s="78"/>
      <c r="H9" s="78"/>
      <c r="I9" s="78"/>
      <c r="J9" s="271"/>
      <c r="K9" s="579" t="s">
        <v>556</v>
      </c>
      <c r="L9" s="339"/>
      <c r="M9" s="339"/>
      <c r="N9" s="339"/>
      <c r="O9" s="339"/>
      <c r="P9" s="339"/>
      <c r="Q9" s="339"/>
      <c r="R9" s="339"/>
      <c r="S9" s="339"/>
      <c r="T9" s="339"/>
      <c r="U9" s="339"/>
      <c r="V9" s="339"/>
      <c r="W9" s="339"/>
      <c r="X9" s="339"/>
      <c r="Y9" s="339"/>
      <c r="Z9" s="339"/>
      <c r="AA9" s="339"/>
      <c r="AB9" s="339"/>
      <c r="AC9" s="532"/>
      <c r="AD9" s="543"/>
      <c r="AE9" s="543"/>
      <c r="AF9" s="543"/>
      <c r="AG9" s="543"/>
      <c r="AH9" s="543"/>
      <c r="AI9" s="543"/>
      <c r="AJ9" s="543"/>
      <c r="AK9" s="544"/>
    </row>
    <row r="10" spans="1:38" ht="14.1" customHeight="1">
      <c r="B10" s="4" t="s">
        <v>153</v>
      </c>
      <c r="D10" s="303" t="s">
        <v>154</v>
      </c>
      <c r="E10" s="303"/>
      <c r="F10" s="303"/>
      <c r="G10" s="303"/>
      <c r="H10" s="303"/>
      <c r="I10" s="303"/>
      <c r="J10" s="304"/>
      <c r="K10" s="580"/>
      <c r="L10" s="341"/>
      <c r="M10" s="341"/>
      <c r="N10" s="341"/>
      <c r="O10" s="341"/>
      <c r="P10" s="341"/>
      <c r="Q10" s="341"/>
      <c r="R10" s="341"/>
      <c r="S10" s="341"/>
      <c r="T10" s="341"/>
      <c r="U10" s="341"/>
      <c r="V10" s="341"/>
      <c r="W10" s="341"/>
      <c r="X10" s="341"/>
      <c r="Y10" s="341"/>
      <c r="Z10" s="341"/>
      <c r="AA10" s="341"/>
      <c r="AB10" s="341"/>
      <c r="AC10" s="545"/>
      <c r="AD10" s="546"/>
      <c r="AE10" s="546"/>
      <c r="AF10" s="546"/>
      <c r="AG10" s="546"/>
      <c r="AH10" s="546"/>
      <c r="AI10" s="546"/>
      <c r="AJ10" s="546"/>
      <c r="AK10" s="547"/>
    </row>
    <row r="11" spans="1:38" ht="14.1" customHeight="1">
      <c r="B11" s="83"/>
      <c r="D11" s="303"/>
      <c r="E11" s="303"/>
      <c r="F11" s="303"/>
      <c r="G11" s="303"/>
      <c r="H11" s="303"/>
      <c r="I11" s="303"/>
      <c r="J11" s="304"/>
      <c r="K11" s="580"/>
      <c r="L11" s="341"/>
      <c r="M11" s="341"/>
      <c r="N11" s="341"/>
      <c r="O11" s="341"/>
      <c r="P11" s="341"/>
      <c r="Q11" s="341"/>
      <c r="R11" s="341"/>
      <c r="S11" s="341"/>
      <c r="T11" s="341"/>
      <c r="U11" s="341"/>
      <c r="V11" s="341"/>
      <c r="W11" s="341"/>
      <c r="X11" s="341"/>
      <c r="Y11" s="341"/>
      <c r="Z11" s="341"/>
      <c r="AA11" s="341"/>
      <c r="AB11" s="341"/>
      <c r="AC11" s="545"/>
      <c r="AD11" s="546"/>
      <c r="AE11" s="546"/>
      <c r="AF11" s="546"/>
      <c r="AG11" s="546"/>
      <c r="AH11" s="546"/>
      <c r="AI11" s="546"/>
      <c r="AJ11" s="546"/>
      <c r="AK11" s="547"/>
    </row>
    <row r="12" spans="1:38" ht="14.1" customHeight="1">
      <c r="B12" s="83"/>
      <c r="D12" s="303"/>
      <c r="E12" s="303"/>
      <c r="F12" s="303"/>
      <c r="G12" s="303"/>
      <c r="H12" s="303"/>
      <c r="I12" s="303"/>
      <c r="J12" s="304"/>
      <c r="K12" s="10" t="s">
        <v>158</v>
      </c>
      <c r="P12" s="321"/>
      <c r="Q12" s="321"/>
      <c r="R12" s="321"/>
      <c r="S12" s="321"/>
      <c r="T12" s="321"/>
      <c r="U12" s="321"/>
      <c r="V12" s="321"/>
      <c r="W12" s="321"/>
      <c r="X12" s="321"/>
      <c r="Y12" s="321"/>
      <c r="Z12" s="321"/>
      <c r="AA12" s="321"/>
      <c r="AB12" s="321"/>
      <c r="AC12" s="545"/>
      <c r="AD12" s="546"/>
      <c r="AE12" s="546"/>
      <c r="AF12" s="546"/>
      <c r="AG12" s="546"/>
      <c r="AH12" s="546"/>
      <c r="AI12" s="546"/>
      <c r="AJ12" s="546"/>
      <c r="AK12" s="547"/>
    </row>
    <row r="13" spans="1:38" ht="14.1" customHeight="1">
      <c r="B13" s="83"/>
      <c r="D13" s="303"/>
      <c r="E13" s="303"/>
      <c r="F13" s="303"/>
      <c r="G13" s="303"/>
      <c r="H13" s="303"/>
      <c r="I13" s="303"/>
      <c r="J13" s="304"/>
      <c r="K13" s="470" t="s">
        <v>159</v>
      </c>
      <c r="L13" s="471"/>
      <c r="M13" s="471"/>
      <c r="N13" s="471"/>
      <c r="O13" s="471"/>
      <c r="P13" s="471"/>
      <c r="Q13" s="471"/>
      <c r="R13" s="471"/>
      <c r="S13" s="471"/>
      <c r="T13" s="188"/>
      <c r="U13" s="476"/>
      <c r="V13" s="476"/>
      <c r="W13" s="476"/>
      <c r="X13" s="476"/>
      <c r="Y13" s="476"/>
      <c r="Z13" s="476"/>
      <c r="AA13" s="476"/>
      <c r="AB13" s="476"/>
      <c r="AC13" s="545"/>
      <c r="AD13" s="546"/>
      <c r="AE13" s="546"/>
      <c r="AF13" s="546"/>
      <c r="AG13" s="546"/>
      <c r="AH13" s="546"/>
      <c r="AI13" s="546"/>
      <c r="AJ13" s="546"/>
      <c r="AK13" s="547"/>
    </row>
    <row r="14" spans="1:38" ht="14.1" customHeight="1">
      <c r="B14" s="83"/>
      <c r="D14" s="303"/>
      <c r="E14" s="303"/>
      <c r="F14" s="303"/>
      <c r="G14" s="303"/>
      <c r="H14" s="303"/>
      <c r="I14" s="303"/>
      <c r="J14" s="304"/>
      <c r="K14" s="472"/>
      <c r="L14" s="473"/>
      <c r="M14" s="473"/>
      <c r="N14" s="473"/>
      <c r="O14" s="473"/>
      <c r="P14" s="473"/>
      <c r="Q14" s="473"/>
      <c r="R14" s="473"/>
      <c r="S14" s="473"/>
      <c r="T14" s="78"/>
      <c r="U14" s="477"/>
      <c r="V14" s="477"/>
      <c r="W14" s="477"/>
      <c r="X14" s="477"/>
      <c r="Y14" s="477"/>
      <c r="Z14" s="477"/>
      <c r="AA14" s="477"/>
      <c r="AB14" s="477"/>
      <c r="AC14" s="545"/>
      <c r="AD14" s="546"/>
      <c r="AE14" s="546"/>
      <c r="AF14" s="546"/>
      <c r="AG14" s="546"/>
      <c r="AH14" s="546"/>
      <c r="AI14" s="546"/>
      <c r="AJ14" s="546"/>
      <c r="AK14" s="547"/>
    </row>
    <row r="15" spans="1:38" ht="14.1" customHeight="1">
      <c r="B15" s="84"/>
      <c r="C15" s="85"/>
      <c r="D15" s="305"/>
      <c r="E15" s="305"/>
      <c r="F15" s="305"/>
      <c r="G15" s="305"/>
      <c r="H15" s="305"/>
      <c r="I15" s="305"/>
      <c r="J15" s="306"/>
      <c r="K15" s="474"/>
      <c r="L15" s="475"/>
      <c r="M15" s="475"/>
      <c r="N15" s="475"/>
      <c r="O15" s="475"/>
      <c r="P15" s="475"/>
      <c r="Q15" s="475"/>
      <c r="R15" s="475"/>
      <c r="S15" s="475"/>
      <c r="T15" s="78"/>
      <c r="U15" s="478"/>
      <c r="V15" s="478"/>
      <c r="W15" s="478"/>
      <c r="X15" s="478"/>
      <c r="Y15" s="478"/>
      <c r="Z15" s="478"/>
      <c r="AA15" s="478"/>
      <c r="AB15" s="478"/>
      <c r="AC15" s="548"/>
      <c r="AD15" s="549"/>
      <c r="AE15" s="549"/>
      <c r="AF15" s="549"/>
      <c r="AG15" s="549"/>
      <c r="AH15" s="549"/>
      <c r="AI15" s="549"/>
      <c r="AJ15" s="549"/>
      <c r="AK15" s="550"/>
    </row>
    <row r="16" spans="1:38" ht="14.1" customHeight="1">
      <c r="B16" s="99"/>
      <c r="C16" s="80"/>
      <c r="D16" s="188"/>
      <c r="E16" s="188"/>
      <c r="F16" s="188"/>
      <c r="G16" s="188"/>
      <c r="H16" s="188"/>
      <c r="I16" s="188"/>
      <c r="J16" s="272"/>
      <c r="K16" s="579" t="s">
        <v>437</v>
      </c>
      <c r="L16" s="339"/>
      <c r="M16" s="339"/>
      <c r="N16" s="339"/>
      <c r="O16" s="339"/>
      <c r="P16" s="339"/>
      <c r="Q16" s="339"/>
      <c r="R16" s="339"/>
      <c r="S16" s="339"/>
      <c r="T16" s="339"/>
      <c r="U16" s="339"/>
      <c r="V16" s="339"/>
      <c r="W16" s="339"/>
      <c r="X16" s="339"/>
      <c r="Y16" s="339"/>
      <c r="Z16" s="339"/>
      <c r="AA16" s="339"/>
      <c r="AB16" s="339"/>
      <c r="AC16" s="532"/>
      <c r="AD16" s="533"/>
      <c r="AE16" s="533"/>
      <c r="AF16" s="533"/>
      <c r="AG16" s="533"/>
      <c r="AH16" s="533"/>
      <c r="AI16" s="533"/>
      <c r="AJ16" s="533"/>
      <c r="AK16" s="534"/>
    </row>
    <row r="17" spans="2:40" ht="14.1" customHeight="1">
      <c r="B17" s="83"/>
      <c r="D17" s="78"/>
      <c r="E17" s="78"/>
      <c r="F17" s="78"/>
      <c r="G17" s="78"/>
      <c r="H17" s="78"/>
      <c r="I17" s="78"/>
      <c r="J17" s="271"/>
      <c r="K17" s="580"/>
      <c r="L17" s="341"/>
      <c r="M17" s="341"/>
      <c r="N17" s="341"/>
      <c r="O17" s="341"/>
      <c r="P17" s="341"/>
      <c r="Q17" s="341"/>
      <c r="R17" s="341"/>
      <c r="S17" s="341"/>
      <c r="T17" s="341"/>
      <c r="U17" s="341"/>
      <c r="V17" s="341"/>
      <c r="W17" s="341"/>
      <c r="X17" s="341"/>
      <c r="Y17" s="341"/>
      <c r="Z17" s="341"/>
      <c r="AA17" s="341"/>
      <c r="AB17" s="341"/>
      <c r="AC17" s="535"/>
      <c r="AD17" s="536"/>
      <c r="AE17" s="536"/>
      <c r="AF17" s="536"/>
      <c r="AG17" s="536"/>
      <c r="AH17" s="536"/>
      <c r="AI17" s="536"/>
      <c r="AJ17" s="536"/>
      <c r="AK17" s="537"/>
    </row>
    <row r="18" spans="2:40" ht="14.1" customHeight="1">
      <c r="B18" s="88" t="s">
        <v>155</v>
      </c>
      <c r="D18" s="303" t="s">
        <v>156</v>
      </c>
      <c r="E18" s="303"/>
      <c r="F18" s="303"/>
      <c r="G18" s="303"/>
      <c r="H18" s="303"/>
      <c r="I18" s="303"/>
      <c r="J18" s="304"/>
      <c r="K18" s="580"/>
      <c r="L18" s="341"/>
      <c r="M18" s="341"/>
      <c r="N18" s="341"/>
      <c r="O18" s="341"/>
      <c r="P18" s="341"/>
      <c r="Q18" s="341"/>
      <c r="R18" s="341"/>
      <c r="S18" s="341"/>
      <c r="T18" s="341"/>
      <c r="U18" s="341"/>
      <c r="V18" s="341"/>
      <c r="W18" s="341"/>
      <c r="X18" s="341"/>
      <c r="Y18" s="341"/>
      <c r="Z18" s="341"/>
      <c r="AA18" s="341"/>
      <c r="AB18" s="341"/>
      <c r="AC18" s="535"/>
      <c r="AD18" s="536"/>
      <c r="AE18" s="536"/>
      <c r="AF18" s="536"/>
      <c r="AG18" s="536"/>
      <c r="AH18" s="536"/>
      <c r="AI18" s="536"/>
      <c r="AJ18" s="536"/>
      <c r="AK18" s="537"/>
    </row>
    <row r="19" spans="2:40" ht="14.1" customHeight="1">
      <c r="B19" s="83"/>
      <c r="D19" s="303"/>
      <c r="E19" s="303"/>
      <c r="F19" s="303"/>
      <c r="G19" s="303"/>
      <c r="H19" s="303"/>
      <c r="I19" s="303"/>
      <c r="J19" s="304"/>
      <c r="L19" s="76" t="s">
        <v>160</v>
      </c>
      <c r="P19" s="321"/>
      <c r="Q19" s="321"/>
      <c r="R19" s="321"/>
      <c r="S19" s="321"/>
      <c r="T19" s="321"/>
      <c r="U19" s="321"/>
      <c r="V19" s="321"/>
      <c r="W19" s="321"/>
      <c r="X19" s="321"/>
      <c r="Y19" s="321"/>
      <c r="Z19" s="321"/>
      <c r="AA19" s="321"/>
      <c r="AB19" s="321"/>
      <c r="AC19" s="535"/>
      <c r="AD19" s="536"/>
      <c r="AE19" s="536"/>
      <c r="AF19" s="536"/>
      <c r="AG19" s="536"/>
      <c r="AH19" s="536"/>
      <c r="AI19" s="536"/>
      <c r="AJ19" s="536"/>
      <c r="AK19" s="537"/>
    </row>
    <row r="20" spans="2:40" ht="14.1" customHeight="1">
      <c r="B20" s="83"/>
      <c r="D20" s="303"/>
      <c r="E20" s="303"/>
      <c r="F20" s="303"/>
      <c r="G20" s="303"/>
      <c r="H20" s="303"/>
      <c r="I20" s="303"/>
      <c r="J20" s="304"/>
      <c r="L20" s="87" t="s">
        <v>161</v>
      </c>
      <c r="P20" s="321"/>
      <c r="Q20" s="321"/>
      <c r="R20" s="321"/>
      <c r="S20" s="321"/>
      <c r="T20" s="321"/>
      <c r="U20" s="321"/>
      <c r="V20" s="321"/>
      <c r="W20" s="321"/>
      <c r="X20" s="321"/>
      <c r="Y20" s="321"/>
      <c r="Z20" s="321"/>
      <c r="AA20" s="321"/>
      <c r="AB20" s="321"/>
      <c r="AC20" s="535"/>
      <c r="AD20" s="536"/>
      <c r="AE20" s="536"/>
      <c r="AF20" s="536"/>
      <c r="AG20" s="536"/>
      <c r="AH20" s="536"/>
      <c r="AI20" s="536"/>
      <c r="AJ20" s="536"/>
      <c r="AK20" s="537"/>
    </row>
    <row r="21" spans="2:40" ht="14.1" customHeight="1">
      <c r="B21" s="83"/>
      <c r="D21" s="303"/>
      <c r="E21" s="303"/>
      <c r="F21" s="303"/>
      <c r="G21" s="303"/>
      <c r="H21" s="303"/>
      <c r="I21" s="303"/>
      <c r="J21" s="304"/>
      <c r="K21" s="10" t="s">
        <v>162</v>
      </c>
      <c r="L21" s="3"/>
      <c r="AB21" s="252"/>
      <c r="AC21" s="535"/>
      <c r="AD21" s="536"/>
      <c r="AE21" s="536"/>
      <c r="AF21" s="536"/>
      <c r="AG21" s="536"/>
      <c r="AH21" s="536"/>
      <c r="AI21" s="536"/>
      <c r="AJ21" s="536"/>
      <c r="AK21" s="537"/>
    </row>
    <row r="22" spans="2:40" ht="14.1" customHeight="1">
      <c r="B22" s="83"/>
      <c r="D22" s="303"/>
      <c r="E22" s="303"/>
      <c r="F22" s="303"/>
      <c r="G22" s="303"/>
      <c r="H22" s="303"/>
      <c r="I22" s="303"/>
      <c r="J22" s="304"/>
      <c r="K22" s="10" t="s">
        <v>163</v>
      </c>
      <c r="L22" s="3"/>
      <c r="AB22" s="252"/>
      <c r="AC22" s="535"/>
      <c r="AD22" s="536"/>
      <c r="AE22" s="536"/>
      <c r="AF22" s="536"/>
      <c r="AG22" s="536"/>
      <c r="AH22" s="536"/>
      <c r="AI22" s="536"/>
      <c r="AJ22" s="536"/>
      <c r="AK22" s="537"/>
    </row>
    <row r="23" spans="2:40" ht="14.1" customHeight="1">
      <c r="B23" s="84"/>
      <c r="C23" s="85"/>
      <c r="D23" s="305"/>
      <c r="E23" s="305"/>
      <c r="F23" s="305"/>
      <c r="G23" s="305"/>
      <c r="H23" s="305"/>
      <c r="I23" s="305"/>
      <c r="J23" s="306"/>
      <c r="K23" s="85"/>
      <c r="L23" s="85"/>
      <c r="M23" s="85"/>
      <c r="N23" s="85"/>
      <c r="O23" s="85"/>
      <c r="P23" s="85"/>
      <c r="Q23" s="85"/>
      <c r="R23" s="85"/>
      <c r="S23" s="85"/>
      <c r="T23" s="85"/>
      <c r="U23" s="85"/>
      <c r="V23" s="85"/>
      <c r="W23" s="85"/>
      <c r="X23" s="85"/>
      <c r="Y23" s="85"/>
      <c r="Z23" s="85"/>
      <c r="AA23" s="85"/>
      <c r="AB23" s="253"/>
      <c r="AC23" s="538"/>
      <c r="AD23" s="539"/>
      <c r="AE23" s="539"/>
      <c r="AF23" s="539"/>
      <c r="AG23" s="539"/>
      <c r="AH23" s="539"/>
      <c r="AI23" s="539"/>
      <c r="AJ23" s="539"/>
      <c r="AK23" s="540"/>
    </row>
    <row r="24" spans="2:40" ht="14.1" customHeight="1">
      <c r="B24" s="81"/>
      <c r="C24" s="80"/>
      <c r="D24" s="273"/>
      <c r="E24" s="273"/>
      <c r="F24" s="273"/>
      <c r="G24" s="273"/>
      <c r="H24" s="273"/>
      <c r="I24" s="273"/>
      <c r="J24" s="274"/>
      <c r="K24" s="579" t="s">
        <v>438</v>
      </c>
      <c r="L24" s="339"/>
      <c r="M24" s="339"/>
      <c r="N24" s="339"/>
      <c r="O24" s="339"/>
      <c r="P24" s="339"/>
      <c r="Q24" s="339"/>
      <c r="R24" s="339"/>
      <c r="S24" s="339"/>
      <c r="T24" s="339"/>
      <c r="U24" s="339"/>
      <c r="V24" s="339"/>
      <c r="W24" s="339"/>
      <c r="X24" s="339"/>
      <c r="Y24" s="339"/>
      <c r="Z24" s="339"/>
      <c r="AA24" s="339"/>
      <c r="AB24" s="339"/>
      <c r="AC24" s="532"/>
      <c r="AD24" s="533"/>
      <c r="AE24" s="533"/>
      <c r="AF24" s="533"/>
      <c r="AG24" s="533"/>
      <c r="AH24" s="533"/>
      <c r="AI24" s="533"/>
      <c r="AJ24" s="533"/>
      <c r="AK24" s="534"/>
    </row>
    <row r="25" spans="2:40" ht="14.1" customHeight="1">
      <c r="B25" s="83"/>
      <c r="D25" s="184"/>
      <c r="E25" s="184"/>
      <c r="F25" s="184"/>
      <c r="G25" s="184"/>
      <c r="H25" s="184"/>
      <c r="I25" s="184"/>
      <c r="J25" s="275"/>
      <c r="K25" s="580"/>
      <c r="L25" s="341"/>
      <c r="M25" s="341"/>
      <c r="N25" s="341"/>
      <c r="O25" s="341"/>
      <c r="P25" s="341"/>
      <c r="Q25" s="341"/>
      <c r="R25" s="341"/>
      <c r="S25" s="341"/>
      <c r="T25" s="341"/>
      <c r="U25" s="341"/>
      <c r="V25" s="341"/>
      <c r="W25" s="341"/>
      <c r="X25" s="341"/>
      <c r="Y25" s="341"/>
      <c r="Z25" s="341"/>
      <c r="AA25" s="341"/>
      <c r="AB25" s="341"/>
      <c r="AC25" s="535"/>
      <c r="AD25" s="536"/>
      <c r="AE25" s="536"/>
      <c r="AF25" s="536"/>
      <c r="AG25" s="536"/>
      <c r="AH25" s="536"/>
      <c r="AI25" s="536"/>
      <c r="AJ25" s="536"/>
      <c r="AK25" s="537"/>
    </row>
    <row r="26" spans="2:40" ht="14.1" customHeight="1">
      <c r="B26" s="88" t="s">
        <v>167</v>
      </c>
      <c r="D26" s="303" t="s">
        <v>622</v>
      </c>
      <c r="E26" s="303"/>
      <c r="F26" s="303"/>
      <c r="G26" s="303"/>
      <c r="H26" s="303"/>
      <c r="I26" s="303"/>
      <c r="J26" s="304"/>
      <c r="K26" s="580"/>
      <c r="L26" s="341"/>
      <c r="M26" s="341"/>
      <c r="N26" s="341"/>
      <c r="O26" s="341"/>
      <c r="P26" s="341"/>
      <c r="Q26" s="341"/>
      <c r="R26" s="341"/>
      <c r="S26" s="341"/>
      <c r="T26" s="341"/>
      <c r="U26" s="341"/>
      <c r="V26" s="341"/>
      <c r="W26" s="341"/>
      <c r="X26" s="341"/>
      <c r="Y26" s="341"/>
      <c r="Z26" s="341"/>
      <c r="AA26" s="341"/>
      <c r="AB26" s="341"/>
      <c r="AC26" s="535"/>
      <c r="AD26" s="536"/>
      <c r="AE26" s="536"/>
      <c r="AF26" s="536"/>
      <c r="AG26" s="536"/>
      <c r="AH26" s="536"/>
      <c r="AI26" s="536"/>
      <c r="AJ26" s="536"/>
      <c r="AK26" s="537"/>
    </row>
    <row r="27" spans="2:40" ht="14.1" customHeight="1">
      <c r="B27" s="83"/>
      <c r="D27" s="303"/>
      <c r="E27" s="303"/>
      <c r="F27" s="303"/>
      <c r="G27" s="303"/>
      <c r="H27" s="303"/>
      <c r="I27" s="303"/>
      <c r="J27" s="304"/>
      <c r="N27" s="10" t="s">
        <v>164</v>
      </c>
      <c r="AC27" s="535"/>
      <c r="AD27" s="536"/>
      <c r="AE27" s="536"/>
      <c r="AF27" s="536"/>
      <c r="AG27" s="536"/>
      <c r="AH27" s="536"/>
      <c r="AI27" s="536"/>
      <c r="AJ27" s="536"/>
      <c r="AK27" s="537"/>
      <c r="AN27" s="208" t="b">
        <v>0</v>
      </c>
    </row>
    <row r="28" spans="2:40" ht="14.1" customHeight="1">
      <c r="B28" s="83"/>
      <c r="D28" s="303"/>
      <c r="E28" s="303"/>
      <c r="F28" s="303"/>
      <c r="G28" s="303"/>
      <c r="H28" s="303"/>
      <c r="I28" s="303"/>
      <c r="J28" s="304"/>
      <c r="N28" s="10" t="s">
        <v>165</v>
      </c>
      <c r="AC28" s="535"/>
      <c r="AD28" s="536"/>
      <c r="AE28" s="536"/>
      <c r="AF28" s="536"/>
      <c r="AG28" s="536"/>
      <c r="AH28" s="536"/>
      <c r="AI28" s="536"/>
      <c r="AJ28" s="536"/>
      <c r="AK28" s="537"/>
      <c r="AN28" s="208" t="b">
        <v>0</v>
      </c>
    </row>
    <row r="29" spans="2:40" ht="14.1" customHeight="1">
      <c r="B29" s="83"/>
      <c r="D29" s="303"/>
      <c r="E29" s="303"/>
      <c r="F29" s="303"/>
      <c r="G29" s="303"/>
      <c r="H29" s="303"/>
      <c r="I29" s="303"/>
      <c r="J29" s="304"/>
      <c r="N29" s="10" t="s">
        <v>166</v>
      </c>
      <c r="AC29" s="535"/>
      <c r="AD29" s="536"/>
      <c r="AE29" s="536"/>
      <c r="AF29" s="536"/>
      <c r="AG29" s="536"/>
      <c r="AH29" s="536"/>
      <c r="AI29" s="536"/>
      <c r="AJ29" s="536"/>
      <c r="AK29" s="537"/>
      <c r="AN29" s="208" t="b">
        <v>0</v>
      </c>
    </row>
    <row r="30" spans="2:40" ht="14.1" customHeight="1">
      <c r="B30" s="83"/>
      <c r="D30" s="303"/>
      <c r="E30" s="303"/>
      <c r="F30" s="303"/>
      <c r="G30" s="303"/>
      <c r="H30" s="303"/>
      <c r="I30" s="303"/>
      <c r="J30" s="304"/>
      <c r="N30" s="98" t="s">
        <v>292</v>
      </c>
      <c r="Q30" s="10" t="s">
        <v>291</v>
      </c>
      <c r="R30" s="481"/>
      <c r="S30" s="481"/>
      <c r="T30" s="481"/>
      <c r="U30" s="481"/>
      <c r="V30" s="481"/>
      <c r="W30" s="481"/>
      <c r="X30" s="481"/>
      <c r="Y30" s="481"/>
      <c r="Z30" s="481"/>
      <c r="AA30" s="481"/>
      <c r="AB30" s="10" t="s">
        <v>293</v>
      </c>
      <c r="AC30" s="535"/>
      <c r="AD30" s="536"/>
      <c r="AE30" s="536"/>
      <c r="AF30" s="536"/>
      <c r="AG30" s="536"/>
      <c r="AH30" s="536"/>
      <c r="AI30" s="536"/>
      <c r="AJ30" s="536"/>
      <c r="AK30" s="537"/>
      <c r="AN30" s="208" t="b">
        <v>0</v>
      </c>
    </row>
    <row r="31" spans="2:40" ht="14.1" customHeight="1">
      <c r="B31" s="84"/>
      <c r="C31" s="85"/>
      <c r="D31" s="305"/>
      <c r="E31" s="305"/>
      <c r="F31" s="305"/>
      <c r="G31" s="305"/>
      <c r="H31" s="305"/>
      <c r="I31" s="305"/>
      <c r="J31" s="306"/>
      <c r="K31" s="85"/>
      <c r="L31" s="85" t="s">
        <v>561</v>
      </c>
      <c r="M31" s="85"/>
      <c r="N31" s="85"/>
      <c r="O31" s="85"/>
      <c r="P31" s="85"/>
      <c r="Q31" s="85"/>
      <c r="R31" s="85"/>
      <c r="S31" s="85"/>
      <c r="T31" s="85"/>
      <c r="U31" s="85"/>
      <c r="V31" s="85"/>
      <c r="W31" s="85"/>
      <c r="X31" s="85"/>
      <c r="Y31" s="85"/>
      <c r="Z31" s="85"/>
      <c r="AA31" s="85"/>
      <c r="AB31" s="85"/>
      <c r="AC31" s="538"/>
      <c r="AD31" s="539"/>
      <c r="AE31" s="539"/>
      <c r="AF31" s="539"/>
      <c r="AG31" s="539"/>
      <c r="AH31" s="539"/>
      <c r="AI31" s="539"/>
      <c r="AJ31" s="539"/>
      <c r="AK31" s="540"/>
      <c r="AN31" s="208">
        <f>COUNTIFS(AN27:AN30,"TRUE")</f>
        <v>0</v>
      </c>
    </row>
    <row r="32" spans="2:40" ht="21.2" customHeight="1">
      <c r="B32" s="10" t="s">
        <v>540</v>
      </c>
      <c r="D32" s="199" t="s">
        <v>557</v>
      </c>
    </row>
    <row r="33" spans="2:37" ht="21.2" customHeight="1">
      <c r="B33" s="10" t="s">
        <v>539</v>
      </c>
      <c r="D33" s="199" t="s">
        <v>665</v>
      </c>
    </row>
    <row r="34" spans="2:37" ht="21.2" customHeight="1">
      <c r="B34" s="162" t="s">
        <v>439</v>
      </c>
      <c r="D34" s="303" t="s">
        <v>440</v>
      </c>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184"/>
    </row>
    <row r="35" spans="2:37" ht="21.2" customHeight="1">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184"/>
    </row>
    <row r="36" spans="2:37" ht="21.2" customHeight="1">
      <c r="B36" s="162" t="s">
        <v>441</v>
      </c>
      <c r="D36" s="303" t="s">
        <v>558</v>
      </c>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row>
    <row r="37" spans="2:37" ht="21.2" customHeight="1">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row>
    <row r="38" spans="2:37" ht="14.1" customHeight="1">
      <c r="B38" s="10" t="s">
        <v>560</v>
      </c>
      <c r="D38" s="199" t="s">
        <v>559</v>
      </c>
    </row>
    <row r="44" spans="2:37" ht="14.1" customHeight="1">
      <c r="C44" s="10" t="s">
        <v>168</v>
      </c>
    </row>
    <row r="46" spans="2:37" ht="14.1" customHeight="1">
      <c r="B46" s="10" t="s">
        <v>623</v>
      </c>
      <c r="C46" s="252"/>
      <c r="D46" s="252"/>
      <c r="E46" s="252"/>
      <c r="F46" s="252"/>
      <c r="G46" s="252"/>
      <c r="H46" s="252"/>
      <c r="I46" s="252"/>
    </row>
    <row r="47" spans="2:37" ht="25.5" customHeight="1">
      <c r="B47" s="102" t="s">
        <v>294</v>
      </c>
      <c r="C47" s="80"/>
      <c r="D47" s="103" t="s">
        <v>562</v>
      </c>
      <c r="E47" s="80"/>
      <c r="F47" s="80"/>
      <c r="G47" s="80"/>
      <c r="H47" s="80"/>
      <c r="I47" s="80"/>
      <c r="J47" s="80"/>
      <c r="K47" s="80"/>
      <c r="L47" s="80"/>
      <c r="M47" s="80"/>
      <c r="N47" s="80"/>
      <c r="O47" s="80"/>
      <c r="P47" s="80"/>
      <c r="Q47" s="80"/>
      <c r="R47" s="80"/>
      <c r="S47" s="80"/>
      <c r="T47" s="82"/>
      <c r="U47" s="541">
        <f>960-COUNTBLANK(D176:K215)-COUNTBLANK(別紙１!D13:K92)</f>
        <v>0</v>
      </c>
      <c r="V47" s="542"/>
      <c r="W47" s="542"/>
      <c r="X47" s="542"/>
      <c r="Y47" s="542"/>
      <c r="Z47" s="542"/>
      <c r="AA47" s="542"/>
      <c r="AB47" s="542"/>
      <c r="AC47" s="542"/>
      <c r="AD47" s="542"/>
      <c r="AE47" s="542"/>
      <c r="AF47" s="542"/>
      <c r="AG47" s="542"/>
      <c r="AH47" s="542"/>
      <c r="AI47" s="114" t="s">
        <v>295</v>
      </c>
      <c r="AJ47" s="79"/>
      <c r="AK47" s="106"/>
    </row>
    <row r="48" spans="2:37" ht="25.5" customHeight="1">
      <c r="B48" s="104" t="s">
        <v>296</v>
      </c>
      <c r="C48" s="80"/>
      <c r="D48" s="2" t="s">
        <v>563</v>
      </c>
      <c r="E48" s="80"/>
      <c r="F48" s="80"/>
      <c r="G48" s="80"/>
      <c r="H48" s="80"/>
      <c r="I48" s="80"/>
      <c r="J48" s="80"/>
      <c r="K48" s="80"/>
      <c r="L48" s="80"/>
      <c r="M48" s="79"/>
      <c r="N48" s="79"/>
      <c r="O48" s="79"/>
      <c r="P48" s="79"/>
      <c r="Q48" s="79"/>
      <c r="R48" s="79"/>
      <c r="S48" s="79"/>
      <c r="T48" s="106"/>
      <c r="U48" s="431" t="s">
        <v>564</v>
      </c>
      <c r="V48" s="432"/>
      <c r="W48" s="432"/>
      <c r="X48" s="432"/>
      <c r="Y48" s="432"/>
      <c r="Z48" s="432"/>
      <c r="AA48" s="85" t="s">
        <v>307</v>
      </c>
      <c r="AB48" s="79"/>
      <c r="AC48" s="586"/>
      <c r="AD48" s="586"/>
      <c r="AE48" s="85" t="s">
        <v>308</v>
      </c>
      <c r="AF48" s="586"/>
      <c r="AG48" s="586"/>
      <c r="AH48" s="85" t="s">
        <v>309</v>
      </c>
      <c r="AI48" s="85" t="s">
        <v>310</v>
      </c>
      <c r="AJ48" s="85"/>
      <c r="AK48" s="86"/>
    </row>
    <row r="49" spans="2:37" ht="14.1" customHeight="1">
      <c r="B49" s="104" t="s">
        <v>297</v>
      </c>
      <c r="C49" s="80"/>
      <c r="D49" s="80" t="s">
        <v>298</v>
      </c>
      <c r="E49" s="80"/>
      <c r="F49" s="80"/>
      <c r="G49" s="80"/>
      <c r="H49" s="80"/>
      <c r="I49" s="80"/>
      <c r="J49" s="80"/>
      <c r="K49" s="80"/>
      <c r="L49" s="80"/>
      <c r="M49" s="85"/>
      <c r="AK49" s="11"/>
    </row>
    <row r="50" spans="2:37" ht="25.5" customHeight="1">
      <c r="B50" s="595" t="s">
        <v>299</v>
      </c>
      <c r="C50" s="596"/>
      <c r="D50" s="596"/>
      <c r="E50" s="596"/>
      <c r="F50" s="596"/>
      <c r="G50" s="596"/>
      <c r="H50" s="596"/>
      <c r="I50" s="596"/>
      <c r="J50" s="596"/>
      <c r="K50" s="596"/>
      <c r="L50" s="596"/>
      <c r="M50" s="597"/>
      <c r="N50" s="596" t="s">
        <v>300</v>
      </c>
      <c r="O50" s="596"/>
      <c r="P50" s="596"/>
      <c r="Q50" s="596"/>
      <c r="R50" s="596"/>
      <c r="S50" s="596"/>
      <c r="T50" s="597"/>
      <c r="U50" s="105"/>
      <c r="V50" s="79"/>
      <c r="W50" s="79"/>
      <c r="X50" s="79"/>
      <c r="Y50" s="79"/>
      <c r="Z50" s="360" t="s">
        <v>412</v>
      </c>
      <c r="AA50" s="360"/>
      <c r="AB50" s="360"/>
      <c r="AC50" s="360"/>
      <c r="AD50" s="360"/>
      <c r="AE50" s="79" t="s">
        <v>411</v>
      </c>
      <c r="AF50" s="586"/>
      <c r="AG50" s="586"/>
      <c r="AH50" s="586"/>
      <c r="AI50" s="79" t="s">
        <v>301</v>
      </c>
      <c r="AJ50" s="79"/>
      <c r="AK50" s="106"/>
    </row>
    <row r="51" spans="2:37" ht="14.1" customHeight="1">
      <c r="B51" s="113" t="s">
        <v>565</v>
      </c>
      <c r="C51" s="79"/>
      <c r="D51" s="79"/>
      <c r="E51" s="79"/>
      <c r="F51" s="79"/>
      <c r="G51" s="79"/>
      <c r="H51" s="79"/>
      <c r="I51" s="79"/>
      <c r="J51" s="79"/>
      <c r="K51" s="79"/>
      <c r="L51" s="79"/>
      <c r="M51" s="106"/>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12"/>
    </row>
    <row r="52" spans="2:37" ht="14.1" customHeight="1">
      <c r="B52" s="412"/>
      <c r="C52" s="413"/>
      <c r="D52" s="413"/>
      <c r="E52" s="413"/>
      <c r="F52" s="413"/>
      <c r="G52" s="413"/>
      <c r="H52" s="413"/>
      <c r="I52" s="413"/>
      <c r="J52" s="413"/>
      <c r="K52" s="413"/>
      <c r="L52" s="413"/>
      <c r="M52" s="414"/>
      <c r="N52" s="587"/>
      <c r="O52" s="588"/>
      <c r="P52" s="588"/>
      <c r="Q52" s="588"/>
      <c r="R52" s="588"/>
      <c r="S52" s="588"/>
      <c r="T52" s="589"/>
      <c r="U52" s="587"/>
      <c r="V52" s="588"/>
      <c r="W52" s="588"/>
      <c r="X52" s="588"/>
      <c r="Y52" s="588"/>
      <c r="Z52" s="588"/>
      <c r="AA52" s="588"/>
      <c r="AB52" s="588"/>
      <c r="AC52" s="588"/>
      <c r="AD52" s="588"/>
      <c r="AE52" s="588"/>
      <c r="AF52" s="588"/>
      <c r="AG52" s="588"/>
      <c r="AH52" s="588"/>
      <c r="AI52" s="588"/>
      <c r="AJ52" s="588"/>
      <c r="AK52" s="589"/>
    </row>
    <row r="53" spans="2:37" ht="14.1" customHeight="1">
      <c r="B53" s="415"/>
      <c r="C53" s="416"/>
      <c r="D53" s="416"/>
      <c r="E53" s="416"/>
      <c r="F53" s="416"/>
      <c r="G53" s="416"/>
      <c r="H53" s="416"/>
      <c r="I53" s="416"/>
      <c r="J53" s="416"/>
      <c r="K53" s="416"/>
      <c r="L53" s="416"/>
      <c r="M53" s="417"/>
      <c r="N53" s="590"/>
      <c r="O53" s="324"/>
      <c r="P53" s="324"/>
      <c r="Q53" s="324"/>
      <c r="R53" s="324"/>
      <c r="S53" s="324"/>
      <c r="T53" s="591"/>
      <c r="U53" s="590"/>
      <c r="V53" s="324"/>
      <c r="W53" s="324"/>
      <c r="X53" s="324"/>
      <c r="Y53" s="324"/>
      <c r="Z53" s="324"/>
      <c r="AA53" s="324"/>
      <c r="AB53" s="324"/>
      <c r="AC53" s="324"/>
      <c r="AD53" s="324"/>
      <c r="AE53" s="324"/>
      <c r="AF53" s="324"/>
      <c r="AG53" s="324"/>
      <c r="AH53" s="324"/>
      <c r="AI53" s="324"/>
      <c r="AJ53" s="324"/>
      <c r="AK53" s="591"/>
    </row>
    <row r="54" spans="2:37" ht="14.1" customHeight="1">
      <c r="B54" s="415"/>
      <c r="C54" s="416"/>
      <c r="D54" s="416"/>
      <c r="E54" s="416"/>
      <c r="F54" s="416"/>
      <c r="G54" s="416"/>
      <c r="H54" s="416"/>
      <c r="I54" s="416"/>
      <c r="J54" s="416"/>
      <c r="K54" s="416"/>
      <c r="L54" s="416"/>
      <c r="M54" s="417"/>
      <c r="N54" s="590"/>
      <c r="O54" s="324"/>
      <c r="P54" s="324"/>
      <c r="Q54" s="324"/>
      <c r="R54" s="324"/>
      <c r="S54" s="324"/>
      <c r="T54" s="591"/>
      <c r="U54" s="590"/>
      <c r="V54" s="324"/>
      <c r="W54" s="324"/>
      <c r="X54" s="324"/>
      <c r="Y54" s="324"/>
      <c r="Z54" s="324"/>
      <c r="AA54" s="324"/>
      <c r="AB54" s="324"/>
      <c r="AC54" s="324"/>
      <c r="AD54" s="324"/>
      <c r="AE54" s="324"/>
      <c r="AF54" s="324"/>
      <c r="AG54" s="324"/>
      <c r="AH54" s="324"/>
      <c r="AI54" s="324"/>
      <c r="AJ54" s="324"/>
      <c r="AK54" s="591"/>
    </row>
    <row r="55" spans="2:37" ht="14.1" customHeight="1">
      <c r="B55" s="415"/>
      <c r="C55" s="416"/>
      <c r="D55" s="416"/>
      <c r="E55" s="416"/>
      <c r="F55" s="416"/>
      <c r="G55" s="416"/>
      <c r="H55" s="416"/>
      <c r="I55" s="416"/>
      <c r="J55" s="416"/>
      <c r="K55" s="416"/>
      <c r="L55" s="416"/>
      <c r="M55" s="417"/>
      <c r="N55" s="590"/>
      <c r="O55" s="324"/>
      <c r="P55" s="324"/>
      <c r="Q55" s="324"/>
      <c r="R55" s="324"/>
      <c r="S55" s="324"/>
      <c r="T55" s="591"/>
      <c r="U55" s="590"/>
      <c r="V55" s="324"/>
      <c r="W55" s="324"/>
      <c r="X55" s="324"/>
      <c r="Y55" s="324"/>
      <c r="Z55" s="324"/>
      <c r="AA55" s="324"/>
      <c r="AB55" s="324"/>
      <c r="AC55" s="324"/>
      <c r="AD55" s="324"/>
      <c r="AE55" s="324"/>
      <c r="AF55" s="324"/>
      <c r="AG55" s="324"/>
      <c r="AH55" s="324"/>
      <c r="AI55" s="324"/>
      <c r="AJ55" s="324"/>
      <c r="AK55" s="591"/>
    </row>
    <row r="56" spans="2:37" ht="14.1" customHeight="1">
      <c r="B56" s="415"/>
      <c r="C56" s="416"/>
      <c r="D56" s="416"/>
      <c r="E56" s="416"/>
      <c r="F56" s="416"/>
      <c r="G56" s="416"/>
      <c r="H56" s="416"/>
      <c r="I56" s="416"/>
      <c r="J56" s="416"/>
      <c r="K56" s="416"/>
      <c r="L56" s="416"/>
      <c r="M56" s="417"/>
      <c r="N56" s="590"/>
      <c r="O56" s="324"/>
      <c r="P56" s="324"/>
      <c r="Q56" s="324"/>
      <c r="R56" s="324"/>
      <c r="S56" s="324"/>
      <c r="T56" s="591"/>
      <c r="U56" s="590"/>
      <c r="V56" s="324"/>
      <c r="W56" s="324"/>
      <c r="X56" s="324"/>
      <c r="Y56" s="324"/>
      <c r="Z56" s="324"/>
      <c r="AA56" s="324"/>
      <c r="AB56" s="324"/>
      <c r="AC56" s="324"/>
      <c r="AD56" s="324"/>
      <c r="AE56" s="324"/>
      <c r="AF56" s="324"/>
      <c r="AG56" s="324"/>
      <c r="AH56" s="324"/>
      <c r="AI56" s="324"/>
      <c r="AJ56" s="324"/>
      <c r="AK56" s="591"/>
    </row>
    <row r="57" spans="2:37" ht="14.1" customHeight="1">
      <c r="B57" s="415"/>
      <c r="C57" s="416"/>
      <c r="D57" s="416"/>
      <c r="E57" s="416"/>
      <c r="F57" s="416"/>
      <c r="G57" s="416"/>
      <c r="H57" s="416"/>
      <c r="I57" s="416"/>
      <c r="J57" s="416"/>
      <c r="K57" s="416"/>
      <c r="L57" s="416"/>
      <c r="M57" s="417"/>
      <c r="N57" s="590"/>
      <c r="O57" s="324"/>
      <c r="P57" s="324"/>
      <c r="Q57" s="324"/>
      <c r="R57" s="324"/>
      <c r="S57" s="324"/>
      <c r="T57" s="591"/>
      <c r="U57" s="590"/>
      <c r="V57" s="324"/>
      <c r="W57" s="324"/>
      <c r="X57" s="324"/>
      <c r="Y57" s="324"/>
      <c r="Z57" s="324"/>
      <c r="AA57" s="324"/>
      <c r="AB57" s="324"/>
      <c r="AC57" s="324"/>
      <c r="AD57" s="324"/>
      <c r="AE57" s="324"/>
      <c r="AF57" s="324"/>
      <c r="AG57" s="324"/>
      <c r="AH57" s="324"/>
      <c r="AI57" s="324"/>
      <c r="AJ57" s="324"/>
      <c r="AK57" s="591"/>
    </row>
    <row r="58" spans="2:37" ht="14.1" customHeight="1">
      <c r="B58" s="415"/>
      <c r="C58" s="416"/>
      <c r="D58" s="416"/>
      <c r="E58" s="416"/>
      <c r="F58" s="416"/>
      <c r="G58" s="416"/>
      <c r="H58" s="416"/>
      <c r="I58" s="416"/>
      <c r="J58" s="416"/>
      <c r="K58" s="416"/>
      <c r="L58" s="416"/>
      <c r="M58" s="417"/>
      <c r="N58" s="590"/>
      <c r="O58" s="324"/>
      <c r="P58" s="324"/>
      <c r="Q58" s="324"/>
      <c r="R58" s="324"/>
      <c r="S58" s="324"/>
      <c r="T58" s="591"/>
      <c r="U58" s="590"/>
      <c r="V58" s="324"/>
      <c r="W58" s="324"/>
      <c r="X58" s="324"/>
      <c r="Y58" s="324"/>
      <c r="Z58" s="324"/>
      <c r="AA58" s="324"/>
      <c r="AB58" s="324"/>
      <c r="AC58" s="324"/>
      <c r="AD58" s="324"/>
      <c r="AE58" s="324"/>
      <c r="AF58" s="324"/>
      <c r="AG58" s="324"/>
      <c r="AH58" s="324"/>
      <c r="AI58" s="324"/>
      <c r="AJ58" s="324"/>
      <c r="AK58" s="591"/>
    </row>
    <row r="59" spans="2:37" ht="14.1" customHeight="1">
      <c r="B59" s="415"/>
      <c r="C59" s="416"/>
      <c r="D59" s="416"/>
      <c r="E59" s="416"/>
      <c r="F59" s="416"/>
      <c r="G59" s="416"/>
      <c r="H59" s="416"/>
      <c r="I59" s="416"/>
      <c r="J59" s="416"/>
      <c r="K59" s="416"/>
      <c r="L59" s="416"/>
      <c r="M59" s="417"/>
      <c r="N59" s="590"/>
      <c r="O59" s="324"/>
      <c r="P59" s="324"/>
      <c r="Q59" s="324"/>
      <c r="R59" s="324"/>
      <c r="S59" s="324"/>
      <c r="T59" s="591"/>
      <c r="U59" s="590"/>
      <c r="V59" s="324"/>
      <c r="W59" s="324"/>
      <c r="X59" s="324"/>
      <c r="Y59" s="324"/>
      <c r="Z59" s="324"/>
      <c r="AA59" s="324"/>
      <c r="AB59" s="324"/>
      <c r="AC59" s="324"/>
      <c r="AD59" s="324"/>
      <c r="AE59" s="324"/>
      <c r="AF59" s="324"/>
      <c r="AG59" s="324"/>
      <c r="AH59" s="324"/>
      <c r="AI59" s="324"/>
      <c r="AJ59" s="324"/>
      <c r="AK59" s="591"/>
    </row>
    <row r="60" spans="2:37" ht="14.1" customHeight="1">
      <c r="B60" s="415"/>
      <c r="C60" s="416"/>
      <c r="D60" s="416"/>
      <c r="E60" s="416"/>
      <c r="F60" s="416"/>
      <c r="G60" s="416"/>
      <c r="H60" s="416"/>
      <c r="I60" s="416"/>
      <c r="J60" s="416"/>
      <c r="K60" s="416"/>
      <c r="L60" s="416"/>
      <c r="M60" s="417"/>
      <c r="N60" s="590"/>
      <c r="O60" s="324"/>
      <c r="P60" s="324"/>
      <c r="Q60" s="324"/>
      <c r="R60" s="324"/>
      <c r="S60" s="324"/>
      <c r="T60" s="591"/>
      <c r="U60" s="590"/>
      <c r="V60" s="324"/>
      <c r="W60" s="324"/>
      <c r="X60" s="324"/>
      <c r="Y60" s="324"/>
      <c r="Z60" s="324"/>
      <c r="AA60" s="324"/>
      <c r="AB60" s="324"/>
      <c r="AC60" s="324"/>
      <c r="AD60" s="324"/>
      <c r="AE60" s="324"/>
      <c r="AF60" s="324"/>
      <c r="AG60" s="324"/>
      <c r="AH60" s="324"/>
      <c r="AI60" s="324"/>
      <c r="AJ60" s="324"/>
      <c r="AK60" s="591"/>
    </row>
    <row r="61" spans="2:37" ht="14.1" customHeight="1">
      <c r="B61" s="415"/>
      <c r="C61" s="416"/>
      <c r="D61" s="416"/>
      <c r="E61" s="416"/>
      <c r="F61" s="416"/>
      <c r="G61" s="416"/>
      <c r="H61" s="416"/>
      <c r="I61" s="416"/>
      <c r="J61" s="416"/>
      <c r="K61" s="416"/>
      <c r="L61" s="416"/>
      <c r="M61" s="417"/>
      <c r="N61" s="590"/>
      <c r="O61" s="324"/>
      <c r="P61" s="324"/>
      <c r="Q61" s="324"/>
      <c r="R61" s="324"/>
      <c r="S61" s="324"/>
      <c r="T61" s="591"/>
      <c r="U61" s="590"/>
      <c r="V61" s="324"/>
      <c r="W61" s="324"/>
      <c r="X61" s="324"/>
      <c r="Y61" s="324"/>
      <c r="Z61" s="324"/>
      <c r="AA61" s="324"/>
      <c r="AB61" s="324"/>
      <c r="AC61" s="324"/>
      <c r="AD61" s="324"/>
      <c r="AE61" s="324"/>
      <c r="AF61" s="324"/>
      <c r="AG61" s="324"/>
      <c r="AH61" s="324"/>
      <c r="AI61" s="324"/>
      <c r="AJ61" s="324"/>
      <c r="AK61" s="591"/>
    </row>
    <row r="62" spans="2:37" ht="14.1" customHeight="1">
      <c r="B62" s="415"/>
      <c r="C62" s="416"/>
      <c r="D62" s="416"/>
      <c r="E62" s="416"/>
      <c r="F62" s="416"/>
      <c r="G62" s="416"/>
      <c r="H62" s="416"/>
      <c r="I62" s="416"/>
      <c r="J62" s="416"/>
      <c r="K62" s="416"/>
      <c r="L62" s="416"/>
      <c r="M62" s="417"/>
      <c r="N62" s="590"/>
      <c r="O62" s="324"/>
      <c r="P62" s="324"/>
      <c r="Q62" s="324"/>
      <c r="R62" s="324"/>
      <c r="S62" s="324"/>
      <c r="T62" s="591"/>
      <c r="U62" s="590"/>
      <c r="V62" s="324"/>
      <c r="W62" s="324"/>
      <c r="X62" s="324"/>
      <c r="Y62" s="324"/>
      <c r="Z62" s="324"/>
      <c r="AA62" s="324"/>
      <c r="AB62" s="324"/>
      <c r="AC62" s="324"/>
      <c r="AD62" s="324"/>
      <c r="AE62" s="324"/>
      <c r="AF62" s="324"/>
      <c r="AG62" s="324"/>
      <c r="AH62" s="324"/>
      <c r="AI62" s="324"/>
      <c r="AJ62" s="324"/>
      <c r="AK62" s="591"/>
    </row>
    <row r="63" spans="2:37" ht="14.1" customHeight="1">
      <c r="B63" s="415"/>
      <c r="C63" s="416"/>
      <c r="D63" s="416"/>
      <c r="E63" s="416"/>
      <c r="F63" s="416"/>
      <c r="G63" s="416"/>
      <c r="H63" s="416"/>
      <c r="I63" s="416"/>
      <c r="J63" s="416"/>
      <c r="K63" s="416"/>
      <c r="L63" s="416"/>
      <c r="M63" s="417"/>
      <c r="N63" s="590"/>
      <c r="O63" s="324"/>
      <c r="P63" s="324"/>
      <c r="Q63" s="324"/>
      <c r="R63" s="324"/>
      <c r="S63" s="324"/>
      <c r="T63" s="591"/>
      <c r="U63" s="590"/>
      <c r="V63" s="324"/>
      <c r="W63" s="324"/>
      <c r="X63" s="324"/>
      <c r="Y63" s="324"/>
      <c r="Z63" s="324"/>
      <c r="AA63" s="324"/>
      <c r="AB63" s="324"/>
      <c r="AC63" s="324"/>
      <c r="AD63" s="324"/>
      <c r="AE63" s="324"/>
      <c r="AF63" s="324"/>
      <c r="AG63" s="324"/>
      <c r="AH63" s="324"/>
      <c r="AI63" s="324"/>
      <c r="AJ63" s="324"/>
      <c r="AK63" s="591"/>
    </row>
    <row r="64" spans="2:37" ht="14.1" customHeight="1">
      <c r="B64" s="415"/>
      <c r="C64" s="416"/>
      <c r="D64" s="416"/>
      <c r="E64" s="416"/>
      <c r="F64" s="416"/>
      <c r="G64" s="416"/>
      <c r="H64" s="416"/>
      <c r="I64" s="416"/>
      <c r="J64" s="416"/>
      <c r="K64" s="416"/>
      <c r="L64" s="416"/>
      <c r="M64" s="417"/>
      <c r="N64" s="590"/>
      <c r="O64" s="324"/>
      <c r="P64" s="324"/>
      <c r="Q64" s="324"/>
      <c r="R64" s="324"/>
      <c r="S64" s="324"/>
      <c r="T64" s="591"/>
      <c r="U64" s="590"/>
      <c r="V64" s="324"/>
      <c r="W64" s="324"/>
      <c r="X64" s="324"/>
      <c r="Y64" s="324"/>
      <c r="Z64" s="324"/>
      <c r="AA64" s="324"/>
      <c r="AB64" s="324"/>
      <c r="AC64" s="324"/>
      <c r="AD64" s="324"/>
      <c r="AE64" s="324"/>
      <c r="AF64" s="324"/>
      <c r="AG64" s="324"/>
      <c r="AH64" s="324"/>
      <c r="AI64" s="324"/>
      <c r="AJ64" s="324"/>
      <c r="AK64" s="591"/>
    </row>
    <row r="65" spans="1:37" ht="14.1" customHeight="1">
      <c r="B65" s="415"/>
      <c r="C65" s="416"/>
      <c r="D65" s="416"/>
      <c r="E65" s="416"/>
      <c r="F65" s="416"/>
      <c r="G65" s="416"/>
      <c r="H65" s="416"/>
      <c r="I65" s="416"/>
      <c r="J65" s="416"/>
      <c r="K65" s="416"/>
      <c r="L65" s="416"/>
      <c r="M65" s="417"/>
      <c r="N65" s="590"/>
      <c r="O65" s="324"/>
      <c r="P65" s="324"/>
      <c r="Q65" s="324"/>
      <c r="R65" s="324"/>
      <c r="S65" s="324"/>
      <c r="T65" s="591"/>
      <c r="U65" s="590"/>
      <c r="V65" s="324"/>
      <c r="W65" s="324"/>
      <c r="X65" s="324"/>
      <c r="Y65" s="324"/>
      <c r="Z65" s="324"/>
      <c r="AA65" s="324"/>
      <c r="AB65" s="324"/>
      <c r="AC65" s="324"/>
      <c r="AD65" s="324"/>
      <c r="AE65" s="324"/>
      <c r="AF65" s="324"/>
      <c r="AG65" s="324"/>
      <c r="AH65" s="324"/>
      <c r="AI65" s="324"/>
      <c r="AJ65" s="324"/>
      <c r="AK65" s="591"/>
    </row>
    <row r="66" spans="1:37" ht="14.1" customHeight="1">
      <c r="B66" s="415"/>
      <c r="C66" s="416"/>
      <c r="D66" s="416"/>
      <c r="E66" s="416"/>
      <c r="F66" s="416"/>
      <c r="G66" s="416"/>
      <c r="H66" s="416"/>
      <c r="I66" s="416"/>
      <c r="J66" s="416"/>
      <c r="K66" s="416"/>
      <c r="L66" s="416"/>
      <c r="M66" s="417"/>
      <c r="N66" s="590"/>
      <c r="O66" s="324"/>
      <c r="P66" s="324"/>
      <c r="Q66" s="324"/>
      <c r="R66" s="324"/>
      <c r="S66" s="324"/>
      <c r="T66" s="591"/>
      <c r="U66" s="590"/>
      <c r="V66" s="324"/>
      <c r="W66" s="324"/>
      <c r="X66" s="324"/>
      <c r="Y66" s="324"/>
      <c r="Z66" s="324"/>
      <c r="AA66" s="324"/>
      <c r="AB66" s="324"/>
      <c r="AC66" s="324"/>
      <c r="AD66" s="324"/>
      <c r="AE66" s="324"/>
      <c r="AF66" s="324"/>
      <c r="AG66" s="324"/>
      <c r="AH66" s="324"/>
      <c r="AI66" s="324"/>
      <c r="AJ66" s="324"/>
      <c r="AK66" s="591"/>
    </row>
    <row r="67" spans="1:37" ht="14.1" customHeight="1">
      <c r="A67" s="11"/>
      <c r="B67" s="418"/>
      <c r="C67" s="419"/>
      <c r="D67" s="419"/>
      <c r="E67" s="419"/>
      <c r="F67" s="419"/>
      <c r="G67" s="419"/>
      <c r="H67" s="419"/>
      <c r="I67" s="419"/>
      <c r="J67" s="419"/>
      <c r="K67" s="419"/>
      <c r="L67" s="419"/>
      <c r="M67" s="420"/>
      <c r="N67" s="592"/>
      <c r="O67" s="593"/>
      <c r="P67" s="593"/>
      <c r="Q67" s="593"/>
      <c r="R67" s="593"/>
      <c r="S67" s="593"/>
      <c r="T67" s="594"/>
      <c r="U67" s="85" t="s">
        <v>566</v>
      </c>
      <c r="V67" s="85"/>
      <c r="W67" s="85"/>
      <c r="X67" s="85"/>
      <c r="Y67" s="85"/>
      <c r="Z67" s="531"/>
      <c r="AA67" s="531"/>
      <c r="AB67" s="531"/>
      <c r="AC67" s="531"/>
      <c r="AD67" s="531"/>
      <c r="AE67" s="531"/>
      <c r="AF67" s="531"/>
      <c r="AG67" s="531"/>
      <c r="AH67" s="531"/>
      <c r="AI67" s="531"/>
      <c r="AJ67" s="85" t="s">
        <v>306</v>
      </c>
      <c r="AK67" s="86"/>
    </row>
    <row r="68" spans="1:37" ht="14.1" customHeight="1">
      <c r="A68" s="11"/>
      <c r="B68" s="109" t="s">
        <v>567</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12"/>
    </row>
    <row r="69" spans="1:37" ht="14.1" customHeight="1">
      <c r="B69" s="571"/>
      <c r="C69" s="572"/>
      <c r="D69" s="572"/>
      <c r="E69" s="572"/>
      <c r="F69" s="572"/>
      <c r="G69" s="572"/>
      <c r="H69" s="572"/>
      <c r="I69" s="572"/>
      <c r="J69" s="572"/>
      <c r="K69" s="572"/>
      <c r="L69" s="572"/>
      <c r="M69" s="573"/>
      <c r="N69" s="587"/>
      <c r="O69" s="588"/>
      <c r="P69" s="588"/>
      <c r="Q69" s="588"/>
      <c r="R69" s="588"/>
      <c r="S69" s="588"/>
      <c r="T69" s="589"/>
      <c r="U69" s="587"/>
      <c r="V69" s="588"/>
      <c r="W69" s="588"/>
      <c r="X69" s="588"/>
      <c r="Y69" s="588"/>
      <c r="Z69" s="588"/>
      <c r="AA69" s="588"/>
      <c r="AB69" s="588"/>
      <c r="AC69" s="588"/>
      <c r="AD69" s="588"/>
      <c r="AE69" s="588"/>
      <c r="AF69" s="588"/>
      <c r="AG69" s="588"/>
      <c r="AH69" s="588"/>
      <c r="AI69" s="588"/>
      <c r="AJ69" s="588"/>
      <c r="AK69" s="589"/>
    </row>
    <row r="70" spans="1:37" ht="14.1" customHeight="1">
      <c r="B70" s="565"/>
      <c r="C70" s="566"/>
      <c r="D70" s="566"/>
      <c r="E70" s="566"/>
      <c r="F70" s="566"/>
      <c r="G70" s="566"/>
      <c r="H70" s="566"/>
      <c r="I70" s="566"/>
      <c r="J70" s="566"/>
      <c r="K70" s="566"/>
      <c r="L70" s="566"/>
      <c r="M70" s="567"/>
      <c r="N70" s="590"/>
      <c r="O70" s="324"/>
      <c r="P70" s="324"/>
      <c r="Q70" s="324"/>
      <c r="R70" s="324"/>
      <c r="S70" s="324"/>
      <c r="T70" s="591"/>
      <c r="U70" s="590"/>
      <c r="V70" s="324"/>
      <c r="W70" s="324"/>
      <c r="X70" s="324"/>
      <c r="Y70" s="324"/>
      <c r="Z70" s="324"/>
      <c r="AA70" s="324"/>
      <c r="AB70" s="324"/>
      <c r="AC70" s="324"/>
      <c r="AD70" s="324"/>
      <c r="AE70" s="324"/>
      <c r="AF70" s="324"/>
      <c r="AG70" s="324"/>
      <c r="AH70" s="324"/>
      <c r="AI70" s="324"/>
      <c r="AJ70" s="324"/>
      <c r="AK70" s="591"/>
    </row>
    <row r="71" spans="1:37" ht="14.1" customHeight="1">
      <c r="B71" s="565"/>
      <c r="C71" s="566"/>
      <c r="D71" s="566"/>
      <c r="E71" s="566"/>
      <c r="F71" s="566"/>
      <c r="G71" s="566"/>
      <c r="H71" s="566"/>
      <c r="I71" s="566"/>
      <c r="J71" s="566"/>
      <c r="K71" s="566"/>
      <c r="L71" s="566"/>
      <c r="M71" s="567"/>
      <c r="N71" s="590"/>
      <c r="O71" s="324"/>
      <c r="P71" s="324"/>
      <c r="Q71" s="324"/>
      <c r="R71" s="324"/>
      <c r="S71" s="324"/>
      <c r="T71" s="591"/>
      <c r="U71" s="590"/>
      <c r="V71" s="324"/>
      <c r="W71" s="324"/>
      <c r="X71" s="324"/>
      <c r="Y71" s="324"/>
      <c r="Z71" s="324"/>
      <c r="AA71" s="324"/>
      <c r="AB71" s="324"/>
      <c r="AC71" s="324"/>
      <c r="AD71" s="324"/>
      <c r="AE71" s="324"/>
      <c r="AF71" s="324"/>
      <c r="AG71" s="324"/>
      <c r="AH71" s="324"/>
      <c r="AI71" s="324"/>
      <c r="AJ71" s="324"/>
      <c r="AK71" s="591"/>
    </row>
    <row r="72" spans="1:37" ht="14.1" customHeight="1">
      <c r="B72" s="565"/>
      <c r="C72" s="566"/>
      <c r="D72" s="566"/>
      <c r="E72" s="566"/>
      <c r="F72" s="566"/>
      <c r="G72" s="566"/>
      <c r="H72" s="566"/>
      <c r="I72" s="566"/>
      <c r="J72" s="566"/>
      <c r="K72" s="566"/>
      <c r="L72" s="566"/>
      <c r="M72" s="567"/>
      <c r="N72" s="590"/>
      <c r="O72" s="324"/>
      <c r="P72" s="324"/>
      <c r="Q72" s="324"/>
      <c r="R72" s="324"/>
      <c r="S72" s="324"/>
      <c r="T72" s="591"/>
      <c r="U72" s="590"/>
      <c r="V72" s="324"/>
      <c r="W72" s="324"/>
      <c r="X72" s="324"/>
      <c r="Y72" s="324"/>
      <c r="Z72" s="324"/>
      <c r="AA72" s="324"/>
      <c r="AB72" s="324"/>
      <c r="AC72" s="324"/>
      <c r="AD72" s="324"/>
      <c r="AE72" s="324"/>
      <c r="AF72" s="324"/>
      <c r="AG72" s="324"/>
      <c r="AH72" s="324"/>
      <c r="AI72" s="324"/>
      <c r="AJ72" s="324"/>
      <c r="AK72" s="591"/>
    </row>
    <row r="73" spans="1:37" ht="14.1" customHeight="1">
      <c r="B73" s="565"/>
      <c r="C73" s="566"/>
      <c r="D73" s="566"/>
      <c r="E73" s="566"/>
      <c r="F73" s="566"/>
      <c r="G73" s="566"/>
      <c r="H73" s="566"/>
      <c r="I73" s="566"/>
      <c r="J73" s="566"/>
      <c r="K73" s="566"/>
      <c r="L73" s="566"/>
      <c r="M73" s="567"/>
      <c r="N73" s="590"/>
      <c r="O73" s="324"/>
      <c r="P73" s="324"/>
      <c r="Q73" s="324"/>
      <c r="R73" s="324"/>
      <c r="S73" s="324"/>
      <c r="T73" s="591"/>
      <c r="U73" s="590"/>
      <c r="V73" s="324"/>
      <c r="W73" s="324"/>
      <c r="X73" s="324"/>
      <c r="Y73" s="324"/>
      <c r="Z73" s="324"/>
      <c r="AA73" s="324"/>
      <c r="AB73" s="324"/>
      <c r="AC73" s="324"/>
      <c r="AD73" s="324"/>
      <c r="AE73" s="324"/>
      <c r="AF73" s="324"/>
      <c r="AG73" s="324"/>
      <c r="AH73" s="324"/>
      <c r="AI73" s="324"/>
      <c r="AJ73" s="324"/>
      <c r="AK73" s="591"/>
    </row>
    <row r="74" spans="1:37" ht="14.1" customHeight="1">
      <c r="B74" s="565"/>
      <c r="C74" s="566"/>
      <c r="D74" s="566"/>
      <c r="E74" s="566"/>
      <c r="F74" s="566"/>
      <c r="G74" s="566"/>
      <c r="H74" s="566"/>
      <c r="I74" s="566"/>
      <c r="J74" s="566"/>
      <c r="K74" s="566"/>
      <c r="L74" s="566"/>
      <c r="M74" s="567"/>
      <c r="N74" s="590"/>
      <c r="O74" s="324"/>
      <c r="P74" s="324"/>
      <c r="Q74" s="324"/>
      <c r="R74" s="324"/>
      <c r="S74" s="324"/>
      <c r="T74" s="591"/>
      <c r="U74" s="590"/>
      <c r="V74" s="324"/>
      <c r="W74" s="324"/>
      <c r="X74" s="324"/>
      <c r="Y74" s="324"/>
      <c r="Z74" s="324"/>
      <c r="AA74" s="324"/>
      <c r="AB74" s="324"/>
      <c r="AC74" s="324"/>
      <c r="AD74" s="324"/>
      <c r="AE74" s="324"/>
      <c r="AF74" s="324"/>
      <c r="AG74" s="324"/>
      <c r="AH74" s="324"/>
      <c r="AI74" s="324"/>
      <c r="AJ74" s="324"/>
      <c r="AK74" s="591"/>
    </row>
    <row r="75" spans="1:37" ht="14.1" customHeight="1">
      <c r="B75" s="565"/>
      <c r="C75" s="566"/>
      <c r="D75" s="566"/>
      <c r="E75" s="566"/>
      <c r="F75" s="566"/>
      <c r="G75" s="566"/>
      <c r="H75" s="566"/>
      <c r="I75" s="566"/>
      <c r="J75" s="566"/>
      <c r="K75" s="566"/>
      <c r="L75" s="566"/>
      <c r="M75" s="567"/>
      <c r="N75" s="590"/>
      <c r="O75" s="324"/>
      <c r="P75" s="324"/>
      <c r="Q75" s="324"/>
      <c r="R75" s="324"/>
      <c r="S75" s="324"/>
      <c r="T75" s="591"/>
      <c r="U75" s="590"/>
      <c r="V75" s="324"/>
      <c r="W75" s="324"/>
      <c r="X75" s="324"/>
      <c r="Y75" s="324"/>
      <c r="Z75" s="324"/>
      <c r="AA75" s="324"/>
      <c r="AB75" s="324"/>
      <c r="AC75" s="324"/>
      <c r="AD75" s="324"/>
      <c r="AE75" s="324"/>
      <c r="AF75" s="324"/>
      <c r="AG75" s="324"/>
      <c r="AH75" s="324"/>
      <c r="AI75" s="324"/>
      <c r="AJ75" s="324"/>
      <c r="AK75" s="591"/>
    </row>
    <row r="76" spans="1:37" ht="14.1" customHeight="1">
      <c r="B76" s="565"/>
      <c r="C76" s="566"/>
      <c r="D76" s="566"/>
      <c r="E76" s="566"/>
      <c r="F76" s="566"/>
      <c r="G76" s="566"/>
      <c r="H76" s="566"/>
      <c r="I76" s="566"/>
      <c r="J76" s="566"/>
      <c r="K76" s="566"/>
      <c r="L76" s="566"/>
      <c r="M76" s="567"/>
      <c r="N76" s="590"/>
      <c r="O76" s="324"/>
      <c r="P76" s="324"/>
      <c r="Q76" s="324"/>
      <c r="R76" s="324"/>
      <c r="S76" s="324"/>
      <c r="T76" s="591"/>
      <c r="U76" s="590"/>
      <c r="V76" s="324"/>
      <c r="W76" s="324"/>
      <c r="X76" s="324"/>
      <c r="Y76" s="324"/>
      <c r="Z76" s="324"/>
      <c r="AA76" s="324"/>
      <c r="AB76" s="324"/>
      <c r="AC76" s="324"/>
      <c r="AD76" s="324"/>
      <c r="AE76" s="324"/>
      <c r="AF76" s="324"/>
      <c r="AG76" s="324"/>
      <c r="AH76" s="324"/>
      <c r="AI76" s="324"/>
      <c r="AJ76" s="324"/>
      <c r="AK76" s="591"/>
    </row>
    <row r="77" spans="1:37" ht="14.1" customHeight="1">
      <c r="B77" s="565"/>
      <c r="C77" s="566"/>
      <c r="D77" s="566"/>
      <c r="E77" s="566"/>
      <c r="F77" s="566"/>
      <c r="G77" s="566"/>
      <c r="H77" s="566"/>
      <c r="I77" s="566"/>
      <c r="J77" s="566"/>
      <c r="K77" s="566"/>
      <c r="L77" s="566"/>
      <c r="M77" s="567"/>
      <c r="N77" s="590"/>
      <c r="O77" s="324"/>
      <c r="P77" s="324"/>
      <c r="Q77" s="324"/>
      <c r="R77" s="324"/>
      <c r="S77" s="324"/>
      <c r="T77" s="591"/>
      <c r="U77" s="590"/>
      <c r="V77" s="324"/>
      <c r="W77" s="324"/>
      <c r="X77" s="324"/>
      <c r="Y77" s="324"/>
      <c r="Z77" s="324"/>
      <c r="AA77" s="324"/>
      <c r="AB77" s="324"/>
      <c r="AC77" s="324"/>
      <c r="AD77" s="324"/>
      <c r="AE77" s="324"/>
      <c r="AF77" s="324"/>
      <c r="AG77" s="324"/>
      <c r="AH77" s="324"/>
      <c r="AI77" s="324"/>
      <c r="AJ77" s="324"/>
      <c r="AK77" s="591"/>
    </row>
    <row r="78" spans="1:37" ht="14.1" customHeight="1">
      <c r="B78" s="565"/>
      <c r="C78" s="566"/>
      <c r="D78" s="566"/>
      <c r="E78" s="566"/>
      <c r="F78" s="566"/>
      <c r="G78" s="566"/>
      <c r="H78" s="566"/>
      <c r="I78" s="566"/>
      <c r="J78" s="566"/>
      <c r="K78" s="566"/>
      <c r="L78" s="566"/>
      <c r="M78" s="567"/>
      <c r="N78" s="590"/>
      <c r="O78" s="324"/>
      <c r="P78" s="324"/>
      <c r="Q78" s="324"/>
      <c r="R78" s="324"/>
      <c r="S78" s="324"/>
      <c r="T78" s="591"/>
      <c r="U78" s="590"/>
      <c r="V78" s="324"/>
      <c r="W78" s="324"/>
      <c r="X78" s="324"/>
      <c r="Y78" s="324"/>
      <c r="Z78" s="324"/>
      <c r="AA78" s="324"/>
      <c r="AB78" s="324"/>
      <c r="AC78" s="324"/>
      <c r="AD78" s="324"/>
      <c r="AE78" s="324"/>
      <c r="AF78" s="324"/>
      <c r="AG78" s="324"/>
      <c r="AH78" s="324"/>
      <c r="AI78" s="324"/>
      <c r="AJ78" s="324"/>
      <c r="AK78" s="591"/>
    </row>
    <row r="79" spans="1:37" ht="14.1" customHeight="1">
      <c r="B79" s="565"/>
      <c r="C79" s="566"/>
      <c r="D79" s="566"/>
      <c r="E79" s="566"/>
      <c r="F79" s="566"/>
      <c r="G79" s="566"/>
      <c r="H79" s="566"/>
      <c r="I79" s="566"/>
      <c r="J79" s="566"/>
      <c r="K79" s="566"/>
      <c r="L79" s="566"/>
      <c r="M79" s="567"/>
      <c r="N79" s="590"/>
      <c r="O79" s="324"/>
      <c r="P79" s="324"/>
      <c r="Q79" s="324"/>
      <c r="R79" s="324"/>
      <c r="S79" s="324"/>
      <c r="T79" s="591"/>
      <c r="U79" s="590"/>
      <c r="V79" s="324"/>
      <c r="W79" s="324"/>
      <c r="X79" s="324"/>
      <c r="Y79" s="324"/>
      <c r="Z79" s="324"/>
      <c r="AA79" s="324"/>
      <c r="AB79" s="324"/>
      <c r="AC79" s="324"/>
      <c r="AD79" s="324"/>
      <c r="AE79" s="324"/>
      <c r="AF79" s="324"/>
      <c r="AG79" s="324"/>
      <c r="AH79" s="324"/>
      <c r="AI79" s="324"/>
      <c r="AJ79" s="324"/>
      <c r="AK79" s="591"/>
    </row>
    <row r="80" spans="1:37" ht="14.1" customHeight="1">
      <c r="B80" s="565"/>
      <c r="C80" s="566"/>
      <c r="D80" s="566"/>
      <c r="E80" s="566"/>
      <c r="F80" s="566"/>
      <c r="G80" s="566"/>
      <c r="H80" s="566"/>
      <c r="I80" s="566"/>
      <c r="J80" s="566"/>
      <c r="K80" s="566"/>
      <c r="L80" s="566"/>
      <c r="M80" s="567"/>
      <c r="N80" s="590"/>
      <c r="O80" s="324"/>
      <c r="P80" s="324"/>
      <c r="Q80" s="324"/>
      <c r="R80" s="324"/>
      <c r="S80" s="324"/>
      <c r="T80" s="591"/>
      <c r="U80" s="590"/>
      <c r="V80" s="324"/>
      <c r="W80" s="324"/>
      <c r="X80" s="324"/>
      <c r="Y80" s="324"/>
      <c r="Z80" s="324"/>
      <c r="AA80" s="324"/>
      <c r="AB80" s="324"/>
      <c r="AC80" s="324"/>
      <c r="AD80" s="324"/>
      <c r="AE80" s="324"/>
      <c r="AF80" s="324"/>
      <c r="AG80" s="324"/>
      <c r="AH80" s="324"/>
      <c r="AI80" s="324"/>
      <c r="AJ80" s="324"/>
      <c r="AK80" s="591"/>
    </row>
    <row r="81" spans="1:37" ht="14.1" customHeight="1">
      <c r="B81" s="565"/>
      <c r="C81" s="566"/>
      <c r="D81" s="566"/>
      <c r="E81" s="566"/>
      <c r="F81" s="566"/>
      <c r="G81" s="566"/>
      <c r="H81" s="566"/>
      <c r="I81" s="566"/>
      <c r="J81" s="566"/>
      <c r="K81" s="566"/>
      <c r="L81" s="566"/>
      <c r="M81" s="567"/>
      <c r="N81" s="590"/>
      <c r="O81" s="324"/>
      <c r="P81" s="324"/>
      <c r="Q81" s="324"/>
      <c r="R81" s="324"/>
      <c r="S81" s="324"/>
      <c r="T81" s="591"/>
      <c r="U81" s="590"/>
      <c r="V81" s="324"/>
      <c r="W81" s="324"/>
      <c r="X81" s="324"/>
      <c r="Y81" s="324"/>
      <c r="Z81" s="324"/>
      <c r="AA81" s="324"/>
      <c r="AB81" s="324"/>
      <c r="AC81" s="324"/>
      <c r="AD81" s="324"/>
      <c r="AE81" s="324"/>
      <c r="AF81" s="324"/>
      <c r="AG81" s="324"/>
      <c r="AH81" s="324"/>
      <c r="AI81" s="324"/>
      <c r="AJ81" s="324"/>
      <c r="AK81" s="591"/>
    </row>
    <row r="82" spans="1:37" ht="14.1" customHeight="1">
      <c r="B82" s="565"/>
      <c r="C82" s="566"/>
      <c r="D82" s="566"/>
      <c r="E82" s="566"/>
      <c r="F82" s="566"/>
      <c r="G82" s="566"/>
      <c r="H82" s="566"/>
      <c r="I82" s="566"/>
      <c r="J82" s="566"/>
      <c r="K82" s="566"/>
      <c r="L82" s="566"/>
      <c r="M82" s="567"/>
      <c r="N82" s="590"/>
      <c r="O82" s="324"/>
      <c r="P82" s="324"/>
      <c r="Q82" s="324"/>
      <c r="R82" s="324"/>
      <c r="S82" s="324"/>
      <c r="T82" s="591"/>
      <c r="U82" s="590"/>
      <c r="V82" s="324"/>
      <c r="W82" s="324"/>
      <c r="X82" s="324"/>
      <c r="Y82" s="324"/>
      <c r="Z82" s="324"/>
      <c r="AA82" s="324"/>
      <c r="AB82" s="324"/>
      <c r="AC82" s="324"/>
      <c r="AD82" s="324"/>
      <c r="AE82" s="324"/>
      <c r="AF82" s="324"/>
      <c r="AG82" s="324"/>
      <c r="AH82" s="324"/>
      <c r="AI82" s="324"/>
      <c r="AJ82" s="324"/>
      <c r="AK82" s="591"/>
    </row>
    <row r="83" spans="1:37" ht="14.1" customHeight="1">
      <c r="B83" s="565"/>
      <c r="C83" s="566"/>
      <c r="D83" s="566"/>
      <c r="E83" s="566"/>
      <c r="F83" s="566"/>
      <c r="G83" s="566"/>
      <c r="H83" s="566"/>
      <c r="I83" s="566"/>
      <c r="J83" s="566"/>
      <c r="K83" s="566"/>
      <c r="L83" s="566"/>
      <c r="M83" s="567"/>
      <c r="N83" s="590"/>
      <c r="O83" s="324"/>
      <c r="P83" s="324"/>
      <c r="Q83" s="324"/>
      <c r="R83" s="324"/>
      <c r="S83" s="324"/>
      <c r="T83" s="591"/>
      <c r="U83" s="590"/>
      <c r="V83" s="324"/>
      <c r="W83" s="324"/>
      <c r="X83" s="324"/>
      <c r="Y83" s="324"/>
      <c r="Z83" s="324"/>
      <c r="AA83" s="324"/>
      <c r="AB83" s="324"/>
      <c r="AC83" s="324"/>
      <c r="AD83" s="324"/>
      <c r="AE83" s="324"/>
      <c r="AF83" s="324"/>
      <c r="AG83" s="324"/>
      <c r="AH83" s="324"/>
      <c r="AI83" s="324"/>
      <c r="AJ83" s="324"/>
      <c r="AK83" s="591"/>
    </row>
    <row r="84" spans="1:37" ht="14.1" customHeight="1">
      <c r="B84" s="568"/>
      <c r="C84" s="569"/>
      <c r="D84" s="569"/>
      <c r="E84" s="569"/>
      <c r="F84" s="569"/>
      <c r="G84" s="569"/>
      <c r="H84" s="569"/>
      <c r="I84" s="569"/>
      <c r="J84" s="569"/>
      <c r="K84" s="569"/>
      <c r="L84" s="569"/>
      <c r="M84" s="570"/>
      <c r="N84" s="592"/>
      <c r="O84" s="593"/>
      <c r="P84" s="593"/>
      <c r="Q84" s="593"/>
      <c r="R84" s="593"/>
      <c r="S84" s="593"/>
      <c r="T84" s="594"/>
      <c r="U84" s="85" t="s">
        <v>568</v>
      </c>
      <c r="V84" s="85"/>
      <c r="W84" s="85"/>
      <c r="X84" s="85"/>
      <c r="Y84" s="85"/>
      <c r="Z84" s="531"/>
      <c r="AA84" s="531"/>
      <c r="AB84" s="531"/>
      <c r="AC84" s="531"/>
      <c r="AD84" s="531"/>
      <c r="AE84" s="531"/>
      <c r="AF84" s="531"/>
      <c r="AG84" s="531"/>
      <c r="AH84" s="531"/>
      <c r="AI84" s="531"/>
      <c r="AJ84" s="85" t="s">
        <v>306</v>
      </c>
      <c r="AK84" s="86"/>
    </row>
    <row r="85" spans="1:37" ht="14.1" customHeight="1">
      <c r="A85" s="11"/>
      <c r="B85" s="110" t="s">
        <v>302</v>
      </c>
      <c r="C85" s="108"/>
      <c r="D85" s="108" t="s">
        <v>303</v>
      </c>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12"/>
    </row>
    <row r="86" spans="1:37" ht="14.1" customHeight="1">
      <c r="A86" s="11"/>
      <c r="B86" s="111" t="s">
        <v>304</v>
      </c>
      <c r="O86" s="563"/>
      <c r="P86" s="563"/>
      <c r="Q86" s="563"/>
      <c r="R86" s="563"/>
      <c r="S86" s="563"/>
      <c r="T86" s="563"/>
      <c r="U86" s="563"/>
      <c r="V86" s="563"/>
      <c r="W86" s="563"/>
      <c r="X86" s="563"/>
      <c r="Y86" s="563"/>
      <c r="Z86" s="563"/>
      <c r="AA86" s="563"/>
      <c r="AB86" s="563"/>
      <c r="AC86" s="563"/>
      <c r="AD86" s="563"/>
      <c r="AE86" s="563"/>
      <c r="AF86" s="563"/>
      <c r="AG86" s="563"/>
      <c r="AH86" s="563"/>
      <c r="AI86" s="563"/>
      <c r="AJ86" s="563"/>
      <c r="AK86" s="564"/>
    </row>
    <row r="87" spans="1:37" ht="14.1" customHeight="1">
      <c r="B87" s="107" t="s">
        <v>305</v>
      </c>
      <c r="AK87" s="11"/>
    </row>
    <row r="88" spans="1:37" ht="14.1" customHeight="1">
      <c r="B88" s="565"/>
      <c r="C88" s="566"/>
      <c r="D88" s="566"/>
      <c r="E88" s="566"/>
      <c r="F88" s="566"/>
      <c r="G88" s="566"/>
      <c r="H88" s="566"/>
      <c r="I88" s="566"/>
      <c r="J88" s="566"/>
      <c r="K88" s="566"/>
      <c r="L88" s="566"/>
      <c r="M88" s="566"/>
      <c r="N88" s="566"/>
      <c r="O88" s="566"/>
      <c r="P88" s="566"/>
      <c r="Q88" s="566"/>
      <c r="R88" s="566"/>
      <c r="S88" s="566"/>
      <c r="T88" s="566"/>
      <c r="U88" s="566"/>
      <c r="V88" s="566"/>
      <c r="W88" s="566"/>
      <c r="X88" s="566"/>
      <c r="Y88" s="566"/>
      <c r="Z88" s="566"/>
      <c r="AA88" s="566"/>
      <c r="AB88" s="566"/>
      <c r="AC88" s="566"/>
      <c r="AD88" s="566"/>
      <c r="AE88" s="566"/>
      <c r="AF88" s="566"/>
      <c r="AG88" s="566"/>
      <c r="AH88" s="566"/>
      <c r="AI88" s="566"/>
      <c r="AJ88" s="566"/>
      <c r="AK88" s="567"/>
    </row>
    <row r="89" spans="1:37" ht="14.1" customHeight="1">
      <c r="B89" s="568"/>
      <c r="C89" s="569"/>
      <c r="D89" s="569"/>
      <c r="E89" s="569"/>
      <c r="F89" s="569"/>
      <c r="G89" s="569"/>
      <c r="H89" s="569"/>
      <c r="I89" s="569"/>
      <c r="J89" s="569"/>
      <c r="K89" s="569"/>
      <c r="L89" s="569"/>
      <c r="M89" s="569"/>
      <c r="N89" s="569"/>
      <c r="O89" s="569"/>
      <c r="P89" s="569"/>
      <c r="Q89" s="569"/>
      <c r="R89" s="569"/>
      <c r="S89" s="569"/>
      <c r="T89" s="569"/>
      <c r="U89" s="569"/>
      <c r="V89" s="569"/>
      <c r="W89" s="569"/>
      <c r="X89" s="569"/>
      <c r="Y89" s="569"/>
      <c r="Z89" s="569"/>
      <c r="AA89" s="569"/>
      <c r="AB89" s="569"/>
      <c r="AC89" s="569"/>
      <c r="AD89" s="569"/>
      <c r="AE89" s="569"/>
      <c r="AF89" s="569"/>
      <c r="AG89" s="569"/>
      <c r="AH89" s="569"/>
      <c r="AI89" s="569"/>
      <c r="AJ89" s="569"/>
      <c r="AK89" s="570"/>
    </row>
    <row r="91" spans="1:37" ht="14.1" customHeight="1">
      <c r="B91" s="276" t="s">
        <v>624</v>
      </c>
      <c r="C91" s="380" t="s">
        <v>625</v>
      </c>
      <c r="D91" s="380"/>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row>
    <row r="92" spans="1:37" ht="14.1" customHeight="1">
      <c r="B92" s="276"/>
      <c r="C92" s="380"/>
      <c r="D92" s="380"/>
      <c r="E92" s="380"/>
      <c r="F92" s="380"/>
      <c r="G92" s="380"/>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0"/>
    </row>
    <row r="93" spans="1:37" ht="14.1" customHeight="1">
      <c r="B93" s="140"/>
      <c r="C93" s="140"/>
      <c r="D93" s="140"/>
      <c r="E93" s="140"/>
    </row>
    <row r="96" spans="1:37" ht="14.1" customHeight="1">
      <c r="B96" s="101" t="s">
        <v>313</v>
      </c>
    </row>
    <row r="98" spans="2:44" ht="14.1" customHeight="1">
      <c r="B98" s="134" t="s">
        <v>314</v>
      </c>
      <c r="C98" s="79"/>
      <c r="D98" s="135" t="s">
        <v>315</v>
      </c>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106"/>
    </row>
    <row r="99" spans="2:44" ht="14.1" customHeight="1">
      <c r="B99" s="119" t="s">
        <v>569</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117"/>
      <c r="AC99" s="121" t="s">
        <v>318</v>
      </c>
      <c r="AD99" s="80"/>
      <c r="AE99" s="80"/>
      <c r="AF99" s="80"/>
      <c r="AG99" s="80"/>
      <c r="AH99" s="80"/>
      <c r="AI99" s="80"/>
      <c r="AJ99" s="80"/>
      <c r="AK99" s="82"/>
      <c r="AL99" s="83"/>
    </row>
    <row r="100" spans="2:44" ht="14.1" customHeight="1">
      <c r="B100" s="122" t="s">
        <v>570</v>
      </c>
      <c r="AB100" s="116"/>
      <c r="AC100" s="551">
        <f>IF(OR(AO106&gt;=2,AO111&gt;=2),"１つのみ選択してください",IF(AND(AO103=1,AO108=1),1000000,IF(AND(AO103=1,AO110=1),500000,IF(AND(AO105=1,AO108=1),500000,0))))</f>
        <v>0</v>
      </c>
      <c r="AD100" s="552"/>
      <c r="AE100" s="552"/>
      <c r="AF100" s="552"/>
      <c r="AG100" s="552"/>
      <c r="AH100" s="552"/>
      <c r="AI100" s="552"/>
      <c r="AJ100" s="552"/>
      <c r="AK100" s="11"/>
    </row>
    <row r="101" spans="2:44" ht="14.1" customHeight="1">
      <c r="B101" s="83"/>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8"/>
      <c r="AC101" s="553"/>
      <c r="AD101" s="554"/>
      <c r="AE101" s="554"/>
      <c r="AF101" s="554"/>
      <c r="AG101" s="554"/>
      <c r="AH101" s="554"/>
      <c r="AI101" s="554"/>
      <c r="AJ101" s="554"/>
      <c r="AK101" s="127" t="s">
        <v>306</v>
      </c>
      <c r="AL101" s="83"/>
    </row>
    <row r="102" spans="2:44" ht="14.1" customHeight="1">
      <c r="B102" s="136" t="s">
        <v>316</v>
      </c>
      <c r="AK102" s="11"/>
    </row>
    <row r="103" spans="2:44" ht="14.1" customHeight="1">
      <c r="B103" s="367"/>
      <c r="C103" s="296"/>
      <c r="D103" s="10" t="s">
        <v>571</v>
      </c>
      <c r="E103" s="575" t="s">
        <v>573</v>
      </c>
      <c r="F103" s="575"/>
      <c r="G103" s="575"/>
      <c r="H103" s="575"/>
      <c r="I103" s="575"/>
      <c r="J103" s="575"/>
      <c r="K103" s="575"/>
      <c r="L103" s="575"/>
      <c r="M103" s="575"/>
      <c r="N103" s="575"/>
      <c r="O103" s="575"/>
      <c r="P103" s="575"/>
      <c r="Q103" s="575"/>
      <c r="R103" s="575"/>
      <c r="S103" s="575"/>
      <c r="T103" s="575"/>
      <c r="U103" s="575"/>
      <c r="V103" s="575"/>
      <c r="W103" s="575"/>
      <c r="X103" s="575"/>
      <c r="Y103" s="575"/>
      <c r="Z103" s="575"/>
      <c r="AA103" s="575"/>
      <c r="AB103" s="575"/>
      <c r="AC103" s="575"/>
      <c r="AD103" s="575"/>
      <c r="AE103" s="575"/>
      <c r="AF103" s="575"/>
      <c r="AG103" s="575"/>
      <c r="AH103" s="575"/>
      <c r="AI103" s="575"/>
      <c r="AJ103" s="575"/>
      <c r="AK103" s="576"/>
      <c r="AN103" s="208" t="b">
        <v>0</v>
      </c>
      <c r="AO103" s="211">
        <f>COUNTIFS(AN103,TRUE)</f>
        <v>0</v>
      </c>
    </row>
    <row r="104" spans="2:44" ht="14.1" customHeight="1">
      <c r="B104" s="367"/>
      <c r="C104" s="296"/>
      <c r="E104" s="575"/>
      <c r="F104" s="575"/>
      <c r="G104" s="575"/>
      <c r="H104" s="575"/>
      <c r="I104" s="575"/>
      <c r="J104" s="575"/>
      <c r="K104" s="575"/>
      <c r="L104" s="575"/>
      <c r="M104" s="575"/>
      <c r="N104" s="575"/>
      <c r="O104" s="575"/>
      <c r="P104" s="575"/>
      <c r="Q104" s="575"/>
      <c r="R104" s="575"/>
      <c r="S104" s="575"/>
      <c r="T104" s="575"/>
      <c r="U104" s="575"/>
      <c r="V104" s="575"/>
      <c r="W104" s="575"/>
      <c r="X104" s="575"/>
      <c r="Y104" s="575"/>
      <c r="Z104" s="575"/>
      <c r="AA104" s="575"/>
      <c r="AB104" s="575"/>
      <c r="AC104" s="575"/>
      <c r="AD104" s="575"/>
      <c r="AE104" s="575"/>
      <c r="AF104" s="575"/>
      <c r="AG104" s="575"/>
      <c r="AH104" s="575"/>
      <c r="AI104" s="575"/>
      <c r="AJ104" s="575"/>
      <c r="AK104" s="576"/>
      <c r="AN104" s="208"/>
      <c r="AO104" s="211"/>
    </row>
    <row r="105" spans="2:44" ht="14.1" customHeight="1">
      <c r="B105" s="367"/>
      <c r="C105" s="296"/>
      <c r="D105" s="10" t="s">
        <v>572</v>
      </c>
      <c r="E105" s="575" t="s">
        <v>574</v>
      </c>
      <c r="F105" s="575"/>
      <c r="G105" s="575"/>
      <c r="H105" s="575"/>
      <c r="I105" s="575"/>
      <c r="J105" s="575"/>
      <c r="K105" s="575"/>
      <c r="L105" s="575"/>
      <c r="M105" s="575"/>
      <c r="N105" s="575"/>
      <c r="O105" s="575"/>
      <c r="P105" s="575"/>
      <c r="Q105" s="575"/>
      <c r="R105" s="575"/>
      <c r="S105" s="575"/>
      <c r="T105" s="575"/>
      <c r="U105" s="575"/>
      <c r="V105" s="575"/>
      <c r="W105" s="575"/>
      <c r="X105" s="575"/>
      <c r="Y105" s="575"/>
      <c r="Z105" s="575"/>
      <c r="AA105" s="575"/>
      <c r="AB105" s="575"/>
      <c r="AC105" s="575"/>
      <c r="AD105" s="575"/>
      <c r="AE105" s="575"/>
      <c r="AF105" s="575"/>
      <c r="AG105" s="575"/>
      <c r="AH105" s="575"/>
      <c r="AI105" s="575"/>
      <c r="AJ105" s="575"/>
      <c r="AK105" s="576"/>
      <c r="AN105" s="208" t="b">
        <v>0</v>
      </c>
      <c r="AO105" s="211">
        <f>COUNTIFS(AN105,TRUE)</f>
        <v>0</v>
      </c>
    </row>
    <row r="106" spans="2:44" ht="14.1" customHeight="1">
      <c r="B106" s="574"/>
      <c r="C106" s="462"/>
      <c r="D106" s="125"/>
      <c r="E106" s="577"/>
      <c r="F106" s="577"/>
      <c r="G106" s="577"/>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8"/>
      <c r="AN106" s="208"/>
      <c r="AO106" s="211">
        <f>SUM(AO103:AO105)</f>
        <v>0</v>
      </c>
    </row>
    <row r="107" spans="2:44" ht="14.1" customHeight="1">
      <c r="B107" s="124" t="s">
        <v>317</v>
      </c>
      <c r="AK107" s="11"/>
      <c r="AL107" s="83"/>
      <c r="AN107" s="208"/>
      <c r="AO107" s="211"/>
    </row>
    <row r="108" spans="2:44" ht="14.1" customHeight="1">
      <c r="B108" s="367"/>
      <c r="C108" s="296"/>
      <c r="D108" s="296" t="s">
        <v>571</v>
      </c>
      <c r="E108" s="369" t="s">
        <v>575</v>
      </c>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K108" s="11"/>
      <c r="AN108" s="208" t="b">
        <v>0</v>
      </c>
      <c r="AO108" s="211">
        <f>COUNTIFS(AN108,TRUE)</f>
        <v>0</v>
      </c>
    </row>
    <row r="109" spans="2:44" ht="14.1" customHeight="1">
      <c r="B109" s="367"/>
      <c r="C109" s="296"/>
      <c r="D109" s="296"/>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69"/>
      <c r="AK109" s="11"/>
      <c r="AN109" s="208"/>
      <c r="AO109" s="211"/>
    </row>
    <row r="110" spans="2:44" ht="14.1" customHeight="1">
      <c r="B110" s="367"/>
      <c r="C110" s="296"/>
      <c r="D110" s="296" t="s">
        <v>572</v>
      </c>
      <c r="E110" s="369" t="s">
        <v>576</v>
      </c>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9"/>
      <c r="AF110" s="369"/>
      <c r="AG110" s="369"/>
      <c r="AK110" s="11"/>
      <c r="AN110" s="208" t="b">
        <v>0</v>
      </c>
      <c r="AO110" s="211">
        <f>COUNTIFS(AN110,TRUE)</f>
        <v>0</v>
      </c>
    </row>
    <row r="111" spans="2:44" ht="14.1" customHeight="1">
      <c r="B111" s="368"/>
      <c r="C111" s="297"/>
      <c r="D111" s="297"/>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85"/>
      <c r="AI111" s="85"/>
      <c r="AJ111" s="85"/>
      <c r="AK111" s="86"/>
      <c r="AL111" s="83"/>
      <c r="AN111" s="208"/>
      <c r="AO111" s="211">
        <f>SUM(AO108:AO110)</f>
        <v>0</v>
      </c>
    </row>
    <row r="112" spans="2:44" ht="14.1" customHeight="1">
      <c r="B112" s="124" t="s">
        <v>577</v>
      </c>
      <c r="R112" s="80"/>
      <c r="S112" s="80"/>
      <c r="T112" s="80"/>
      <c r="U112" s="80"/>
      <c r="V112" s="80"/>
      <c r="W112" s="80"/>
      <c r="AB112" s="117"/>
      <c r="AK112" s="11"/>
      <c r="AN112" s="208"/>
      <c r="AO112" s="208"/>
      <c r="AP112" s="208"/>
      <c r="AQ112" s="208"/>
      <c r="AR112" s="208"/>
    </row>
    <row r="113" spans="1:41" ht="14.1" customHeight="1">
      <c r="B113" s="367"/>
      <c r="C113" s="296"/>
      <c r="D113" s="296" t="s">
        <v>571</v>
      </c>
      <c r="E113" s="369" t="s">
        <v>578</v>
      </c>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116"/>
      <c r="AK113" s="11"/>
    </row>
    <row r="114" spans="1:41" ht="14.1" customHeight="1">
      <c r="B114" s="367"/>
      <c r="C114" s="296"/>
      <c r="D114" s="296"/>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c r="AB114" s="116"/>
      <c r="AK114" s="11"/>
      <c r="AN114" s="208" t="b">
        <v>0</v>
      </c>
    </row>
    <row r="115" spans="1:41" ht="14.1" customHeight="1">
      <c r="A115" s="11"/>
      <c r="B115" s="367"/>
      <c r="C115" s="296"/>
      <c r="D115" s="296" t="s">
        <v>572</v>
      </c>
      <c r="E115" s="369" t="s">
        <v>579</v>
      </c>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116"/>
      <c r="AC115" s="123" t="s">
        <v>318</v>
      </c>
      <c r="AK115" s="11"/>
      <c r="AN115" s="208"/>
    </row>
    <row r="116" spans="1:41" ht="14.1" customHeight="1">
      <c r="A116" s="11"/>
      <c r="B116" s="367"/>
      <c r="C116" s="296"/>
      <c r="D116" s="296"/>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c r="AB116" s="116"/>
      <c r="AC116" s="555">
        <f>IF(AO120&gt;=1,500000,0)</f>
        <v>0</v>
      </c>
      <c r="AD116" s="556"/>
      <c r="AE116" s="556"/>
      <c r="AF116" s="556"/>
      <c r="AG116" s="556"/>
      <c r="AH116" s="556"/>
      <c r="AI116" s="556"/>
      <c r="AJ116" s="556"/>
      <c r="AK116" s="11"/>
      <c r="AN116" s="208" t="b">
        <v>0</v>
      </c>
    </row>
    <row r="117" spans="1:41" ht="14.1" customHeight="1">
      <c r="B117" s="367"/>
      <c r="C117" s="296"/>
      <c r="D117" s="296" t="s">
        <v>583</v>
      </c>
      <c r="E117" s="369" t="s">
        <v>580</v>
      </c>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116"/>
      <c r="AC117" s="555"/>
      <c r="AD117" s="556"/>
      <c r="AE117" s="556"/>
      <c r="AF117" s="556"/>
      <c r="AG117" s="556"/>
      <c r="AH117" s="556"/>
      <c r="AI117" s="556"/>
      <c r="AJ117" s="556"/>
      <c r="AK117" s="11" t="s">
        <v>413</v>
      </c>
      <c r="AN117" s="208"/>
      <c r="AO117" s="212"/>
    </row>
    <row r="118" spans="1:41" ht="14.1" customHeight="1">
      <c r="B118" s="367"/>
      <c r="C118" s="296"/>
      <c r="D118" s="296"/>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c r="AB118" s="116"/>
      <c r="AC118" s="238"/>
      <c r="AD118" s="238"/>
      <c r="AE118" s="238"/>
      <c r="AF118" s="212"/>
      <c r="AG118" s="238"/>
      <c r="AH118" s="238"/>
      <c r="AI118" s="238"/>
      <c r="AJ118" s="238"/>
      <c r="AK118" s="11"/>
      <c r="AN118" s="208" t="b">
        <v>0</v>
      </c>
      <c r="AO118" s="211"/>
    </row>
    <row r="119" spans="1:41" s="238" customFormat="1" ht="14.1" customHeight="1">
      <c r="B119" s="367"/>
      <c r="C119" s="296"/>
      <c r="D119" s="296" t="s">
        <v>582</v>
      </c>
      <c r="E119" s="369" t="s">
        <v>581</v>
      </c>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c r="AB119" s="116"/>
      <c r="AK119" s="11"/>
      <c r="AN119" s="208"/>
      <c r="AO119" s="212"/>
    </row>
    <row r="120" spans="1:41" s="238" customFormat="1" ht="14.1" customHeight="1">
      <c r="B120" s="368"/>
      <c r="C120" s="297"/>
      <c r="D120" s="297"/>
      <c r="E120" s="370"/>
      <c r="F120" s="370"/>
      <c r="G120" s="370"/>
      <c r="H120" s="370"/>
      <c r="I120" s="370"/>
      <c r="J120" s="370"/>
      <c r="K120" s="370"/>
      <c r="L120" s="370"/>
      <c r="M120" s="370"/>
      <c r="N120" s="370"/>
      <c r="O120" s="370"/>
      <c r="P120" s="370"/>
      <c r="Q120" s="370"/>
      <c r="R120" s="370"/>
      <c r="S120" s="370"/>
      <c r="T120" s="370"/>
      <c r="U120" s="370"/>
      <c r="V120" s="370"/>
      <c r="W120" s="370"/>
      <c r="X120" s="370"/>
      <c r="Y120" s="370"/>
      <c r="Z120" s="370"/>
      <c r="AA120" s="370"/>
      <c r="AB120" s="118"/>
      <c r="AC120" s="130"/>
      <c r="AD120" s="239"/>
      <c r="AE120" s="239"/>
      <c r="AF120" s="239"/>
      <c r="AG120" s="239"/>
      <c r="AH120" s="239"/>
      <c r="AI120" s="239"/>
      <c r="AJ120" s="239"/>
      <c r="AK120" s="86"/>
      <c r="AN120" s="208" t="b">
        <v>0</v>
      </c>
      <c r="AO120" s="211">
        <f>COUNTIFS(AN114:AN120,TRUE)</f>
        <v>0</v>
      </c>
    </row>
    <row r="121" spans="1:41" ht="14.1" customHeight="1">
      <c r="B121" s="122" t="s">
        <v>673</v>
      </c>
      <c r="AB121" s="116"/>
      <c r="AC121" s="123" t="s">
        <v>318</v>
      </c>
      <c r="AK121" s="11"/>
      <c r="AN121" s="208"/>
    </row>
    <row r="122" spans="1:41" ht="14.1" customHeight="1">
      <c r="B122" s="83"/>
      <c r="AB122" s="116"/>
      <c r="AC122" s="555">
        <f>IF(AN122=TRUE,500000,0)</f>
        <v>0</v>
      </c>
      <c r="AD122" s="556"/>
      <c r="AE122" s="556"/>
      <c r="AF122" s="556"/>
      <c r="AG122" s="556"/>
      <c r="AH122" s="556"/>
      <c r="AI122" s="556"/>
      <c r="AJ122" s="556"/>
      <c r="AK122" s="11"/>
      <c r="AN122" s="208" t="b">
        <v>0</v>
      </c>
    </row>
    <row r="123" spans="1:41" ht="14.1" customHeight="1">
      <c r="B123" s="84"/>
      <c r="C123" s="85"/>
      <c r="D123" s="85"/>
      <c r="E123" s="85"/>
      <c r="F123" s="85"/>
      <c r="G123" s="85"/>
      <c r="H123" s="85"/>
      <c r="I123" s="85"/>
      <c r="J123" s="85"/>
      <c r="K123" s="85"/>
      <c r="L123" s="85"/>
      <c r="M123" s="85"/>
      <c r="N123" s="85"/>
      <c r="O123" s="85"/>
      <c r="P123" s="239"/>
      <c r="Q123" s="239"/>
      <c r="R123" s="239"/>
      <c r="S123" s="239"/>
      <c r="T123" s="239"/>
      <c r="U123" s="239"/>
      <c r="V123" s="239"/>
      <c r="W123" s="239"/>
      <c r="X123" s="239"/>
      <c r="Y123" s="239"/>
      <c r="Z123" s="239"/>
      <c r="AA123" s="239"/>
      <c r="AB123" s="118"/>
      <c r="AC123" s="557"/>
      <c r="AD123" s="558"/>
      <c r="AE123" s="558"/>
      <c r="AF123" s="558"/>
      <c r="AG123" s="558"/>
      <c r="AH123" s="558"/>
      <c r="AI123" s="558"/>
      <c r="AJ123" s="558"/>
      <c r="AK123" s="86" t="s">
        <v>423</v>
      </c>
    </row>
    <row r="124" spans="1:41" ht="14.1" customHeight="1">
      <c r="B124" s="122" t="s">
        <v>584</v>
      </c>
      <c r="O124" s="117"/>
      <c r="P124" s="480"/>
      <c r="Q124" s="481"/>
      <c r="R124" s="481"/>
      <c r="S124" s="481"/>
      <c r="T124" s="481"/>
      <c r="U124" s="481"/>
      <c r="V124" s="481"/>
      <c r="W124" s="481"/>
      <c r="X124" s="481"/>
      <c r="Y124" s="481"/>
      <c r="Z124" s="481"/>
      <c r="AA124" s="481"/>
      <c r="AB124" s="482"/>
      <c r="AC124" s="10" t="s">
        <v>325</v>
      </c>
      <c r="AK124" s="11"/>
    </row>
    <row r="125" spans="1:41" ht="14.1" customHeight="1">
      <c r="B125" s="122"/>
      <c r="O125" s="116"/>
      <c r="P125" s="480"/>
      <c r="Q125" s="481"/>
      <c r="R125" s="481"/>
      <c r="S125" s="481"/>
      <c r="T125" s="481"/>
      <c r="U125" s="481"/>
      <c r="V125" s="481"/>
      <c r="W125" s="481"/>
      <c r="X125" s="481"/>
      <c r="Y125" s="481"/>
      <c r="Z125" s="481"/>
      <c r="AA125" s="481"/>
      <c r="AB125" s="482"/>
      <c r="AC125" s="551">
        <f>IF(AN130=2,"賃金引上げ率は１つのみ選択しください",IF(AND(P124="有",AN129=1),VLOOKUP(AB136,リスト!S6:U105,2,0),IF(AND(P124="有",AO129=1),VLOOKUP(AB136,リスト!S6:U105,3,0),0)))</f>
        <v>0</v>
      </c>
      <c r="AD125" s="552"/>
      <c r="AE125" s="552"/>
      <c r="AF125" s="552"/>
      <c r="AG125" s="552"/>
      <c r="AH125" s="552"/>
      <c r="AI125" s="552"/>
      <c r="AJ125" s="552"/>
      <c r="AK125" s="11"/>
    </row>
    <row r="126" spans="1:41" ht="14.1" customHeight="1">
      <c r="B126" s="131"/>
      <c r="C126" s="125"/>
      <c r="D126" s="125"/>
      <c r="E126" s="125"/>
      <c r="F126" s="125"/>
      <c r="G126" s="125"/>
      <c r="H126" s="125"/>
      <c r="I126" s="125"/>
      <c r="J126" s="125"/>
      <c r="K126" s="125"/>
      <c r="L126" s="125"/>
      <c r="M126" s="125"/>
      <c r="N126" s="125"/>
      <c r="O126" s="128"/>
      <c r="P126" s="483"/>
      <c r="Q126" s="484"/>
      <c r="R126" s="484"/>
      <c r="S126" s="484"/>
      <c r="T126" s="484"/>
      <c r="U126" s="484"/>
      <c r="V126" s="484"/>
      <c r="W126" s="484"/>
      <c r="X126" s="484"/>
      <c r="Y126" s="484"/>
      <c r="Z126" s="484"/>
      <c r="AA126" s="484"/>
      <c r="AB126" s="485"/>
      <c r="AC126" s="553"/>
      <c r="AD126" s="554"/>
      <c r="AE126" s="554"/>
      <c r="AF126" s="554"/>
      <c r="AG126" s="554"/>
      <c r="AH126" s="554"/>
      <c r="AI126" s="554"/>
      <c r="AJ126" s="554"/>
      <c r="AK126" s="127" t="s">
        <v>413</v>
      </c>
    </row>
    <row r="127" spans="1:41" ht="27.95" customHeight="1">
      <c r="B127" s="137" t="s">
        <v>319</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9"/>
    </row>
    <row r="128" spans="1:41" ht="14.1" customHeight="1">
      <c r="B128" s="83" t="s">
        <v>571</v>
      </c>
      <c r="C128" s="120" t="s">
        <v>320</v>
      </c>
      <c r="W128" s="77"/>
      <c r="X128" s="296"/>
      <c r="Y128" s="296"/>
      <c r="Z128" s="409" t="s">
        <v>612</v>
      </c>
      <c r="AA128" s="409"/>
      <c r="AB128" s="409"/>
      <c r="AC128" s="409"/>
      <c r="AD128" s="409"/>
      <c r="AE128" s="296"/>
      <c r="AF128" s="296"/>
      <c r="AG128" s="409" t="s">
        <v>613</v>
      </c>
      <c r="AH128" s="409"/>
      <c r="AI128" s="409"/>
      <c r="AJ128" s="409"/>
      <c r="AK128" s="584"/>
      <c r="AN128" s="208" t="b">
        <v>0</v>
      </c>
      <c r="AO128" s="208" t="b">
        <v>0</v>
      </c>
    </row>
    <row r="129" spans="2:41" ht="14.1" customHeight="1">
      <c r="B129" s="131"/>
      <c r="C129" s="126"/>
      <c r="D129" s="125"/>
      <c r="E129" s="125"/>
      <c r="F129" s="125"/>
      <c r="G129" s="125"/>
      <c r="H129" s="125"/>
      <c r="I129" s="125"/>
      <c r="J129" s="125"/>
      <c r="K129" s="125"/>
      <c r="L129" s="125"/>
      <c r="M129" s="125"/>
      <c r="N129" s="125"/>
      <c r="O129" s="125"/>
      <c r="P129" s="125"/>
      <c r="Q129" s="125"/>
      <c r="R129" s="125"/>
      <c r="S129" s="125"/>
      <c r="T129" s="125"/>
      <c r="U129" s="125"/>
      <c r="V129" s="125"/>
      <c r="W129" s="128"/>
      <c r="X129" s="296"/>
      <c r="Y129" s="296"/>
      <c r="Z129" s="462"/>
      <c r="AA129" s="462"/>
      <c r="AB129" s="462"/>
      <c r="AC129" s="462"/>
      <c r="AD129" s="462"/>
      <c r="AE129" s="296"/>
      <c r="AF129" s="296"/>
      <c r="AG129" s="462"/>
      <c r="AH129" s="462"/>
      <c r="AI129" s="462"/>
      <c r="AJ129" s="462"/>
      <c r="AK129" s="585"/>
      <c r="AN129" s="208">
        <f>COUNTIFS(AN128,TRUE)</f>
        <v>0</v>
      </c>
      <c r="AO129" s="208">
        <f>COUNTIFS(AO128,TRUE)</f>
        <v>0</v>
      </c>
    </row>
    <row r="130" spans="2:41" ht="14.1" customHeight="1">
      <c r="B130" s="83" t="s">
        <v>572</v>
      </c>
      <c r="C130" s="120" t="s">
        <v>321</v>
      </c>
      <c r="W130" s="116"/>
      <c r="X130" s="559"/>
      <c r="Y130" s="560"/>
      <c r="Z130" s="560"/>
      <c r="AA130" s="560"/>
      <c r="AB130" s="560"/>
      <c r="AC130" s="560"/>
      <c r="AD130" s="560"/>
      <c r="AE130" s="560"/>
      <c r="AF130" s="560"/>
      <c r="AG130" s="560"/>
      <c r="AH130" s="560"/>
      <c r="AI130" s="560"/>
      <c r="AJ130" s="560"/>
      <c r="AK130" s="561"/>
      <c r="AN130" s="208">
        <f>SUM(AN129:AO129)</f>
        <v>0</v>
      </c>
      <c r="AO130" s="208"/>
    </row>
    <row r="131" spans="2:41" ht="14.1" customHeight="1">
      <c r="B131" s="131"/>
      <c r="C131" s="126"/>
      <c r="D131" s="125"/>
      <c r="E131" s="125"/>
      <c r="F131" s="125"/>
      <c r="G131" s="125"/>
      <c r="H131" s="125"/>
      <c r="I131" s="125"/>
      <c r="J131" s="125"/>
      <c r="K131" s="125"/>
      <c r="L131" s="125"/>
      <c r="M131" s="125"/>
      <c r="N131" s="125"/>
      <c r="O131" s="125"/>
      <c r="P131" s="125"/>
      <c r="Q131" s="125"/>
      <c r="R131" s="125"/>
      <c r="S131" s="125"/>
      <c r="T131" s="125"/>
      <c r="U131" s="125"/>
      <c r="V131" s="125"/>
      <c r="W131" s="128"/>
      <c r="X131" s="483"/>
      <c r="Y131" s="484"/>
      <c r="Z131" s="484"/>
      <c r="AA131" s="484"/>
      <c r="AB131" s="484"/>
      <c r="AC131" s="484"/>
      <c r="AD131" s="484"/>
      <c r="AE131" s="484"/>
      <c r="AF131" s="484"/>
      <c r="AG131" s="484"/>
      <c r="AH131" s="484"/>
      <c r="AI131" s="484"/>
      <c r="AJ131" s="484"/>
      <c r="AK131" s="562"/>
    </row>
    <row r="132" spans="2:41" ht="14.1" customHeight="1">
      <c r="B132" s="83" t="s">
        <v>583</v>
      </c>
      <c r="C132" s="120" t="s">
        <v>322</v>
      </c>
      <c r="W132" s="116"/>
      <c r="X132" s="559"/>
      <c r="Y132" s="560"/>
      <c r="Z132" s="560"/>
      <c r="AA132" s="560"/>
      <c r="AB132" s="560"/>
      <c r="AC132" s="560"/>
      <c r="AD132" s="560"/>
      <c r="AE132" s="560"/>
      <c r="AF132" s="560"/>
      <c r="AG132" s="560"/>
      <c r="AH132" s="560"/>
      <c r="AI132" s="560"/>
      <c r="AJ132" s="560"/>
      <c r="AK132" s="561"/>
    </row>
    <row r="133" spans="2:41" ht="14.1" customHeight="1">
      <c r="B133" s="131"/>
      <c r="C133" s="126"/>
      <c r="D133" s="125"/>
      <c r="E133" s="125"/>
      <c r="F133" s="125"/>
      <c r="G133" s="125"/>
      <c r="H133" s="125"/>
      <c r="I133" s="125"/>
      <c r="J133" s="125"/>
      <c r="K133" s="125"/>
      <c r="L133" s="125"/>
      <c r="M133" s="125"/>
      <c r="N133" s="125"/>
      <c r="O133" s="125"/>
      <c r="P133" s="125"/>
      <c r="Q133" s="125"/>
      <c r="R133" s="125"/>
      <c r="S133" s="125"/>
      <c r="T133" s="125"/>
      <c r="U133" s="125"/>
      <c r="V133" s="125"/>
      <c r="W133" s="128"/>
      <c r="X133" s="483"/>
      <c r="Y133" s="484"/>
      <c r="Z133" s="484"/>
      <c r="AA133" s="484"/>
      <c r="AB133" s="484"/>
      <c r="AC133" s="484"/>
      <c r="AD133" s="484"/>
      <c r="AE133" s="484"/>
      <c r="AF133" s="484"/>
      <c r="AG133" s="484"/>
      <c r="AH133" s="484"/>
      <c r="AI133" s="484"/>
      <c r="AJ133" s="484"/>
      <c r="AK133" s="562"/>
    </row>
    <row r="134" spans="2:41" ht="14.1" customHeight="1">
      <c r="B134" s="83" t="s">
        <v>582</v>
      </c>
      <c r="C134" s="120" t="s">
        <v>323</v>
      </c>
      <c r="W134" s="116"/>
      <c r="X134" s="559"/>
      <c r="Y134" s="560"/>
      <c r="Z134" s="560"/>
      <c r="AA134" s="560"/>
      <c r="AB134" s="560"/>
      <c r="AC134" s="560"/>
      <c r="AD134" s="560"/>
      <c r="AE134" s="560"/>
      <c r="AF134" s="560"/>
      <c r="AG134" s="560"/>
      <c r="AH134" s="560"/>
      <c r="AI134" s="560"/>
      <c r="AJ134" s="560"/>
      <c r="AK134" s="561"/>
    </row>
    <row r="135" spans="2:41" ht="14.1" customHeight="1">
      <c r="B135" s="131"/>
      <c r="C135" s="126"/>
      <c r="D135" s="125"/>
      <c r="E135" s="125"/>
      <c r="F135" s="125"/>
      <c r="G135" s="125"/>
      <c r="H135" s="125"/>
      <c r="I135" s="125"/>
      <c r="J135" s="125"/>
      <c r="K135" s="125"/>
      <c r="L135" s="125"/>
      <c r="M135" s="125"/>
      <c r="N135" s="125"/>
      <c r="O135" s="125"/>
      <c r="P135" s="125"/>
      <c r="Q135" s="125"/>
      <c r="R135" s="125"/>
      <c r="S135" s="125"/>
      <c r="T135" s="125"/>
      <c r="U135" s="125"/>
      <c r="V135" s="125"/>
      <c r="W135" s="128"/>
      <c r="X135" s="483"/>
      <c r="Y135" s="484"/>
      <c r="Z135" s="484"/>
      <c r="AA135" s="484"/>
      <c r="AB135" s="484"/>
      <c r="AC135" s="484"/>
      <c r="AD135" s="484"/>
      <c r="AE135" s="484"/>
      <c r="AF135" s="484"/>
      <c r="AG135" s="484"/>
      <c r="AH135" s="484"/>
      <c r="AI135" s="484"/>
      <c r="AJ135" s="484"/>
      <c r="AK135" s="562"/>
    </row>
    <row r="136" spans="2:41" ht="14.1" customHeight="1">
      <c r="B136" s="83" t="s">
        <v>585</v>
      </c>
      <c r="C136" s="120" t="s">
        <v>324</v>
      </c>
      <c r="W136" s="116"/>
      <c r="AB136" s="560"/>
      <c r="AC136" s="560"/>
      <c r="AD136" s="560"/>
      <c r="AE136" s="409" t="s">
        <v>332</v>
      </c>
      <c r="AK136" s="11"/>
    </row>
    <row r="137" spans="2:41" ht="14.1" customHeight="1">
      <c r="B137" s="84"/>
      <c r="C137" s="85"/>
      <c r="D137" s="85"/>
      <c r="E137" s="85"/>
      <c r="F137" s="85"/>
      <c r="G137" s="85"/>
      <c r="H137" s="85"/>
      <c r="I137" s="85"/>
      <c r="J137" s="85"/>
      <c r="K137" s="85"/>
      <c r="L137" s="85"/>
      <c r="M137" s="85"/>
      <c r="N137" s="85"/>
      <c r="O137" s="85"/>
      <c r="P137" s="85"/>
      <c r="Q137" s="85"/>
      <c r="R137" s="85"/>
      <c r="S137" s="85"/>
      <c r="T137" s="85"/>
      <c r="U137" s="85"/>
      <c r="V137" s="85"/>
      <c r="W137" s="118"/>
      <c r="X137" s="85"/>
      <c r="Y137" s="85"/>
      <c r="Z137" s="85"/>
      <c r="AA137" s="85"/>
      <c r="AB137" s="581"/>
      <c r="AC137" s="581"/>
      <c r="AD137" s="581"/>
      <c r="AE137" s="297"/>
      <c r="AF137" s="85"/>
      <c r="AG137" s="85"/>
      <c r="AH137" s="85"/>
      <c r="AI137" s="85"/>
      <c r="AJ137" s="85"/>
      <c r="AK137" s="86"/>
    </row>
    <row r="138" spans="2:41" ht="14.1" customHeight="1">
      <c r="C138" s="120"/>
      <c r="AB138" s="162"/>
    </row>
    <row r="142" spans="2:41" ht="27.95" customHeight="1">
      <c r="B142" s="142" t="s">
        <v>333</v>
      </c>
      <c r="C142" s="108"/>
      <c r="D142" s="108" t="s">
        <v>334</v>
      </c>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582">
        <f>ROUNDDOWN((AC144+AC146+AC150),-3)</f>
        <v>0</v>
      </c>
      <c r="AD142" s="583"/>
      <c r="AE142" s="583"/>
      <c r="AF142" s="583"/>
      <c r="AG142" s="583"/>
      <c r="AH142" s="583"/>
      <c r="AI142" s="583"/>
      <c r="AJ142" s="583"/>
      <c r="AK142" s="143" t="s">
        <v>306</v>
      </c>
    </row>
    <row r="143" spans="2:41" ht="14.1" customHeight="1">
      <c r="B143" s="137" t="s">
        <v>335</v>
      </c>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9"/>
    </row>
    <row r="144" spans="2:41" ht="14.1" customHeight="1">
      <c r="B144" s="434" t="s">
        <v>586</v>
      </c>
      <c r="C144" s="435"/>
      <c r="D144" s="435"/>
      <c r="E144" s="435"/>
      <c r="F144" s="435"/>
      <c r="G144" s="435"/>
      <c r="H144" s="435"/>
      <c r="I144" s="438">
        <f>Z67</f>
        <v>0</v>
      </c>
      <c r="J144" s="439"/>
      <c r="K144" s="439"/>
      <c r="L144" s="439"/>
      <c r="M144" s="439"/>
      <c r="N144" s="77"/>
      <c r="O144" s="166"/>
      <c r="P144" s="409" t="s">
        <v>340</v>
      </c>
      <c r="Q144" s="426">
        <v>0.75</v>
      </c>
      <c r="R144" s="426"/>
      <c r="S144" s="426"/>
      <c r="T144" s="9"/>
      <c r="U144" s="9"/>
      <c r="V144" s="9"/>
      <c r="W144" s="9"/>
      <c r="X144" s="9"/>
      <c r="Y144" s="9"/>
      <c r="Z144" s="77"/>
      <c r="AA144" s="409" t="s">
        <v>342</v>
      </c>
      <c r="AB144" s="410"/>
      <c r="AC144" s="464">
        <f>I144*Q144</f>
        <v>0</v>
      </c>
      <c r="AD144" s="464"/>
      <c r="AE144" s="464"/>
      <c r="AF144" s="464"/>
      <c r="AG144" s="464"/>
      <c r="AH144" s="464"/>
      <c r="AI144" s="464"/>
      <c r="AJ144" s="464"/>
      <c r="AK144" s="11"/>
    </row>
    <row r="145" spans="2:37" ht="14.1" customHeight="1">
      <c r="B145" s="436"/>
      <c r="C145" s="437"/>
      <c r="D145" s="437"/>
      <c r="E145" s="437"/>
      <c r="F145" s="437"/>
      <c r="G145" s="437"/>
      <c r="H145" s="437"/>
      <c r="I145" s="440"/>
      <c r="J145" s="441"/>
      <c r="K145" s="441"/>
      <c r="L145" s="441"/>
      <c r="M145" s="441"/>
      <c r="N145" s="128" t="s">
        <v>425</v>
      </c>
      <c r="O145" s="132"/>
      <c r="P145" s="462"/>
      <c r="Q145" s="463"/>
      <c r="R145" s="463"/>
      <c r="S145" s="463"/>
      <c r="Z145" s="116"/>
      <c r="AA145" s="296"/>
      <c r="AB145" s="411"/>
      <c r="AC145" s="464"/>
      <c r="AD145" s="464"/>
      <c r="AE145" s="464"/>
      <c r="AF145" s="464"/>
      <c r="AG145" s="464"/>
      <c r="AH145" s="464"/>
      <c r="AI145" s="464"/>
      <c r="AJ145" s="464"/>
      <c r="AK145" s="11" t="s">
        <v>12</v>
      </c>
    </row>
    <row r="146" spans="2:37" ht="9.9499999999999993" customHeight="1">
      <c r="B146" s="434" t="s">
        <v>587</v>
      </c>
      <c r="C146" s="435"/>
      <c r="D146" s="435"/>
      <c r="E146" s="435"/>
      <c r="F146" s="435"/>
      <c r="G146" s="435"/>
      <c r="H146" s="435"/>
      <c r="I146" s="446">
        <f>Z84</f>
        <v>0</v>
      </c>
      <c r="J146" s="447"/>
      <c r="K146" s="447"/>
      <c r="L146" s="447"/>
      <c r="M146" s="447"/>
      <c r="N146" s="116"/>
      <c r="O146" s="452"/>
      <c r="P146" s="296" t="s">
        <v>340</v>
      </c>
      <c r="Q146" s="425">
        <v>0.75</v>
      </c>
      <c r="R146" s="425"/>
      <c r="S146" s="425"/>
      <c r="T146" s="409" t="s">
        <v>341</v>
      </c>
      <c r="U146" s="409"/>
      <c r="V146" s="409"/>
      <c r="W146" s="409"/>
      <c r="X146" s="409"/>
      <c r="Y146" s="409"/>
      <c r="Z146" s="410"/>
      <c r="AA146" s="409" t="s">
        <v>342</v>
      </c>
      <c r="AB146" s="410"/>
      <c r="AC146" s="521">
        <f>IF(AC150=0,I146*Q146,0)</f>
        <v>0</v>
      </c>
      <c r="AD146" s="521"/>
      <c r="AE146" s="521"/>
      <c r="AF146" s="521"/>
      <c r="AG146" s="521"/>
      <c r="AH146" s="521"/>
      <c r="AI146" s="521"/>
      <c r="AJ146" s="521"/>
      <c r="AK146" s="133"/>
    </row>
    <row r="147" spans="2:37" ht="9.9499999999999993" customHeight="1">
      <c r="B147" s="442"/>
      <c r="C147" s="443"/>
      <c r="D147" s="443"/>
      <c r="E147" s="443"/>
      <c r="F147" s="443"/>
      <c r="G147" s="443"/>
      <c r="H147" s="443"/>
      <c r="I147" s="448"/>
      <c r="J147" s="449"/>
      <c r="K147" s="449"/>
      <c r="L147" s="449"/>
      <c r="M147" s="449"/>
      <c r="N147" s="116"/>
      <c r="O147" s="453"/>
      <c r="P147" s="296"/>
      <c r="Q147" s="425"/>
      <c r="R147" s="425"/>
      <c r="S147" s="425"/>
      <c r="T147" s="296"/>
      <c r="U147" s="296"/>
      <c r="V147" s="296"/>
      <c r="W147" s="296"/>
      <c r="X147" s="296"/>
      <c r="Y147" s="296"/>
      <c r="Z147" s="411"/>
      <c r="AA147" s="296"/>
      <c r="AB147" s="411"/>
      <c r="AC147" s="464"/>
      <c r="AD147" s="464"/>
      <c r="AE147" s="464"/>
      <c r="AF147" s="464"/>
      <c r="AG147" s="464"/>
      <c r="AH147" s="464"/>
      <c r="AI147" s="464"/>
      <c r="AJ147" s="464"/>
      <c r="AK147" s="11"/>
    </row>
    <row r="148" spans="2:37" ht="9.9499999999999993" customHeight="1">
      <c r="B148" s="442"/>
      <c r="C148" s="443"/>
      <c r="D148" s="443"/>
      <c r="E148" s="443"/>
      <c r="F148" s="443"/>
      <c r="G148" s="443"/>
      <c r="H148" s="443"/>
      <c r="I148" s="448"/>
      <c r="J148" s="449"/>
      <c r="K148" s="449"/>
      <c r="L148" s="449"/>
      <c r="M148" s="449"/>
      <c r="N148" s="116"/>
      <c r="O148" s="129"/>
      <c r="P148" s="517" t="s">
        <v>588</v>
      </c>
      <c r="Q148" s="517"/>
      <c r="R148" s="517"/>
      <c r="S148" s="517"/>
      <c r="Z148" s="116"/>
      <c r="AA148" s="296"/>
      <c r="AB148" s="411"/>
      <c r="AC148" s="464"/>
      <c r="AD148" s="464"/>
      <c r="AE148" s="464"/>
      <c r="AF148" s="464"/>
      <c r="AG148" s="464"/>
      <c r="AH148" s="464"/>
      <c r="AI148" s="464"/>
      <c r="AJ148" s="464"/>
      <c r="AK148" s="11"/>
    </row>
    <row r="149" spans="2:37" ht="9.9499999999999993" customHeight="1">
      <c r="B149" s="442"/>
      <c r="C149" s="443"/>
      <c r="D149" s="443"/>
      <c r="E149" s="443"/>
      <c r="F149" s="443"/>
      <c r="G149" s="443"/>
      <c r="H149" s="443"/>
      <c r="I149" s="448"/>
      <c r="J149" s="449"/>
      <c r="K149" s="449"/>
      <c r="L149" s="449"/>
      <c r="M149" s="449"/>
      <c r="N149" s="116"/>
      <c r="O149" s="129"/>
      <c r="P149" s="525"/>
      <c r="Q149" s="525"/>
      <c r="R149" s="525"/>
      <c r="S149" s="525"/>
      <c r="T149" s="125"/>
      <c r="U149" s="125"/>
      <c r="V149" s="125"/>
      <c r="W149" s="125"/>
      <c r="X149" s="125"/>
      <c r="Y149" s="125"/>
      <c r="Z149" s="128"/>
      <c r="AA149" s="462"/>
      <c r="AB149" s="465"/>
      <c r="AC149" s="522"/>
      <c r="AD149" s="522"/>
      <c r="AE149" s="522"/>
      <c r="AF149" s="522"/>
      <c r="AG149" s="522"/>
      <c r="AH149" s="522"/>
      <c r="AI149" s="522"/>
      <c r="AJ149" s="522"/>
      <c r="AK149" s="127" t="s">
        <v>12</v>
      </c>
    </row>
    <row r="150" spans="2:37" ht="9.9499999999999993" customHeight="1">
      <c r="B150" s="442"/>
      <c r="C150" s="443"/>
      <c r="D150" s="443"/>
      <c r="E150" s="443"/>
      <c r="F150" s="443"/>
      <c r="G150" s="443"/>
      <c r="H150" s="443"/>
      <c r="I150" s="448"/>
      <c r="J150" s="449"/>
      <c r="K150" s="449"/>
      <c r="L150" s="449"/>
      <c r="M150" s="449"/>
      <c r="N150" s="116"/>
      <c r="O150" s="452"/>
      <c r="P150" s="409" t="s">
        <v>340</v>
      </c>
      <c r="Q150" s="426">
        <v>0.8</v>
      </c>
      <c r="R150" s="426"/>
      <c r="S150" s="426"/>
      <c r="T150" s="296" t="s">
        <v>343</v>
      </c>
      <c r="U150" s="296"/>
      <c r="V150" s="296"/>
      <c r="W150" s="296"/>
      <c r="X150" s="296"/>
      <c r="Y150" s="296"/>
      <c r="Z150" s="411"/>
      <c r="AA150" s="296" t="s">
        <v>342</v>
      </c>
      <c r="AB150" s="411"/>
      <c r="AC150" s="464">
        <f>IF(AND(交付申請書!V41&lt;=30,Z84&gt;300000),I146*Q150,0)</f>
        <v>0</v>
      </c>
      <c r="AD150" s="464"/>
      <c r="AE150" s="464"/>
      <c r="AF150" s="464"/>
      <c r="AG150" s="464"/>
      <c r="AH150" s="464"/>
      <c r="AI150" s="464"/>
      <c r="AJ150" s="464"/>
      <c r="AK150" s="11"/>
    </row>
    <row r="151" spans="2:37" ht="9.9499999999999993" customHeight="1">
      <c r="B151" s="442"/>
      <c r="C151" s="443"/>
      <c r="D151" s="443"/>
      <c r="E151" s="443"/>
      <c r="F151" s="443"/>
      <c r="G151" s="443"/>
      <c r="H151" s="443"/>
      <c r="I151" s="448"/>
      <c r="J151" s="449"/>
      <c r="K151" s="449"/>
      <c r="L151" s="449"/>
      <c r="M151" s="449"/>
      <c r="N151" s="116"/>
      <c r="O151" s="453"/>
      <c r="P151" s="296"/>
      <c r="Q151" s="425"/>
      <c r="R151" s="425"/>
      <c r="S151" s="425"/>
      <c r="T151" s="296"/>
      <c r="U151" s="296"/>
      <c r="V151" s="296"/>
      <c r="W151" s="296"/>
      <c r="X151" s="296"/>
      <c r="Y151" s="296"/>
      <c r="Z151" s="411"/>
      <c r="AA151" s="296"/>
      <c r="AB151" s="411"/>
      <c r="AC151" s="464"/>
      <c r="AD151" s="464"/>
      <c r="AE151" s="464"/>
      <c r="AF151" s="464"/>
      <c r="AG151" s="464"/>
      <c r="AH151" s="464"/>
      <c r="AI151" s="464"/>
      <c r="AJ151" s="464"/>
      <c r="AK151" s="11"/>
    </row>
    <row r="152" spans="2:37" ht="9.9499999999999993" customHeight="1">
      <c r="B152" s="442"/>
      <c r="C152" s="443"/>
      <c r="D152" s="443"/>
      <c r="E152" s="443"/>
      <c r="F152" s="443"/>
      <c r="G152" s="443"/>
      <c r="H152" s="443"/>
      <c r="I152" s="448"/>
      <c r="J152" s="449"/>
      <c r="K152" s="449"/>
      <c r="L152" s="449"/>
      <c r="M152" s="449"/>
      <c r="N152" s="116" t="s">
        <v>425</v>
      </c>
      <c r="O152" s="129"/>
      <c r="P152" s="517" t="s">
        <v>344</v>
      </c>
      <c r="Q152" s="517"/>
      <c r="R152" s="517"/>
      <c r="S152" s="517"/>
      <c r="T152" s="517"/>
      <c r="U152" s="517"/>
      <c r="V152" s="517"/>
      <c r="W152" s="517"/>
      <c r="X152" s="517"/>
      <c r="Y152" s="517"/>
      <c r="Z152" s="518"/>
      <c r="AA152" s="296"/>
      <c r="AB152" s="411"/>
      <c r="AC152" s="464"/>
      <c r="AD152" s="464"/>
      <c r="AE152" s="464"/>
      <c r="AF152" s="464"/>
      <c r="AG152" s="464"/>
      <c r="AH152" s="464"/>
      <c r="AI152" s="464"/>
      <c r="AJ152" s="464"/>
      <c r="AK152" s="11"/>
    </row>
    <row r="153" spans="2:37" ht="9.9499999999999993" customHeight="1">
      <c r="B153" s="442"/>
      <c r="C153" s="443"/>
      <c r="D153" s="443"/>
      <c r="E153" s="443"/>
      <c r="F153" s="443"/>
      <c r="G153" s="443"/>
      <c r="H153" s="443"/>
      <c r="I153" s="448"/>
      <c r="J153" s="449"/>
      <c r="K153" s="449"/>
      <c r="L153" s="449"/>
      <c r="M153" s="449"/>
      <c r="N153" s="116"/>
      <c r="O153" s="129"/>
      <c r="P153" s="517"/>
      <c r="Q153" s="517"/>
      <c r="R153" s="517"/>
      <c r="S153" s="517"/>
      <c r="T153" s="517"/>
      <c r="U153" s="517"/>
      <c r="V153" s="517"/>
      <c r="W153" s="517"/>
      <c r="X153" s="517"/>
      <c r="Y153" s="517"/>
      <c r="Z153" s="518"/>
      <c r="AA153" s="296"/>
      <c r="AB153" s="411"/>
      <c r="AC153" s="464"/>
      <c r="AD153" s="464"/>
      <c r="AE153" s="464"/>
      <c r="AF153" s="464"/>
      <c r="AG153" s="464"/>
      <c r="AH153" s="464"/>
      <c r="AI153" s="464"/>
      <c r="AJ153" s="464"/>
      <c r="AK153" s="299" t="s">
        <v>12</v>
      </c>
    </row>
    <row r="154" spans="2:37" ht="9.9499999999999993" customHeight="1">
      <c r="B154" s="442"/>
      <c r="C154" s="443"/>
      <c r="D154" s="443"/>
      <c r="E154" s="443"/>
      <c r="F154" s="443"/>
      <c r="G154" s="443"/>
      <c r="H154" s="443"/>
      <c r="I154" s="448"/>
      <c r="J154" s="449"/>
      <c r="K154" s="449"/>
      <c r="L154" s="449"/>
      <c r="M154" s="449"/>
      <c r="N154" s="116"/>
      <c r="O154" s="129"/>
      <c r="P154" s="517" t="s">
        <v>589</v>
      </c>
      <c r="Q154" s="517"/>
      <c r="R154" s="517"/>
      <c r="S154" s="517"/>
      <c r="T154" s="517"/>
      <c r="U154" s="517"/>
      <c r="V154" s="517"/>
      <c r="W154" s="517"/>
      <c r="X154" s="517"/>
      <c r="Y154" s="517"/>
      <c r="Z154" s="518"/>
      <c r="AA154" s="296"/>
      <c r="AB154" s="411"/>
      <c r="AC154" s="464"/>
      <c r="AD154" s="464"/>
      <c r="AE154" s="464"/>
      <c r="AF154" s="464"/>
      <c r="AG154" s="464"/>
      <c r="AH154" s="464"/>
      <c r="AI154" s="464"/>
      <c r="AJ154" s="464"/>
      <c r="AK154" s="299"/>
    </row>
    <row r="155" spans="2:37" ht="9.9499999999999993" customHeight="1">
      <c r="B155" s="442"/>
      <c r="C155" s="443"/>
      <c r="D155" s="443"/>
      <c r="E155" s="443"/>
      <c r="F155" s="443"/>
      <c r="G155" s="443"/>
      <c r="H155" s="443"/>
      <c r="I155" s="448"/>
      <c r="J155" s="449"/>
      <c r="K155" s="449"/>
      <c r="L155" s="449"/>
      <c r="M155" s="449"/>
      <c r="N155" s="116"/>
      <c r="O155" s="129"/>
      <c r="P155" s="517"/>
      <c r="Q155" s="517"/>
      <c r="R155" s="517"/>
      <c r="S155" s="517"/>
      <c r="T155" s="517"/>
      <c r="U155" s="517"/>
      <c r="V155" s="517"/>
      <c r="W155" s="517"/>
      <c r="X155" s="517"/>
      <c r="Y155" s="517"/>
      <c r="Z155" s="518"/>
      <c r="AA155" s="296"/>
      <c r="AB155" s="411"/>
      <c r="AC155" s="464"/>
      <c r="AD155" s="464"/>
      <c r="AE155" s="464"/>
      <c r="AF155" s="464"/>
      <c r="AG155" s="464"/>
      <c r="AH155" s="464"/>
      <c r="AI155" s="464"/>
      <c r="AJ155" s="464"/>
      <c r="AK155" s="11"/>
    </row>
    <row r="156" spans="2:37" ht="9.9499999999999993" customHeight="1">
      <c r="B156" s="442"/>
      <c r="C156" s="443"/>
      <c r="D156" s="443"/>
      <c r="E156" s="443"/>
      <c r="F156" s="443"/>
      <c r="G156" s="443"/>
      <c r="H156" s="443"/>
      <c r="I156" s="448"/>
      <c r="J156" s="449"/>
      <c r="K156" s="449"/>
      <c r="L156" s="449"/>
      <c r="M156" s="449"/>
      <c r="N156" s="116"/>
      <c r="O156" s="129"/>
      <c r="P156" s="517" t="s">
        <v>345</v>
      </c>
      <c r="Q156" s="517"/>
      <c r="R156" s="517"/>
      <c r="S156" s="517"/>
      <c r="T156" s="517"/>
      <c r="U156" s="517"/>
      <c r="V156" s="517"/>
      <c r="W156" s="517"/>
      <c r="X156" s="517"/>
      <c r="Y156" s="517"/>
      <c r="Z156" s="518"/>
      <c r="AA156" s="296"/>
      <c r="AB156" s="411"/>
      <c r="AC156" s="464"/>
      <c r="AD156" s="464"/>
      <c r="AE156" s="464"/>
      <c r="AF156" s="464"/>
      <c r="AG156" s="464"/>
      <c r="AH156" s="464"/>
      <c r="AI156" s="464"/>
      <c r="AJ156" s="464"/>
      <c r="AK156" s="11"/>
    </row>
    <row r="157" spans="2:37" ht="9.9499999999999993" customHeight="1">
      <c r="B157" s="444"/>
      <c r="C157" s="445"/>
      <c r="D157" s="445"/>
      <c r="E157" s="445"/>
      <c r="F157" s="445"/>
      <c r="G157" s="445"/>
      <c r="H157" s="445"/>
      <c r="I157" s="450"/>
      <c r="J157" s="451"/>
      <c r="K157" s="451"/>
      <c r="L157" s="451"/>
      <c r="M157" s="451"/>
      <c r="N157" s="118"/>
      <c r="O157" s="130"/>
      <c r="P157" s="519"/>
      <c r="Q157" s="519"/>
      <c r="R157" s="519"/>
      <c r="S157" s="519"/>
      <c r="T157" s="519"/>
      <c r="U157" s="519"/>
      <c r="V157" s="519"/>
      <c r="W157" s="519"/>
      <c r="X157" s="519"/>
      <c r="Y157" s="519"/>
      <c r="Z157" s="520"/>
      <c r="AA157" s="297"/>
      <c r="AB157" s="523"/>
      <c r="AC157" s="524"/>
      <c r="AD157" s="524"/>
      <c r="AE157" s="524"/>
      <c r="AF157" s="524"/>
      <c r="AG157" s="524"/>
      <c r="AH157" s="524"/>
      <c r="AI157" s="524"/>
      <c r="AJ157" s="524"/>
      <c r="AK157" s="11"/>
    </row>
    <row r="158" spans="2:37" ht="20.100000000000001" customHeight="1">
      <c r="B158" s="141" t="s">
        <v>336</v>
      </c>
      <c r="C158" s="79"/>
      <c r="D158" s="135" t="s">
        <v>337</v>
      </c>
      <c r="E158" s="79"/>
      <c r="F158" s="79"/>
      <c r="G158" s="79"/>
      <c r="H158" s="79"/>
      <c r="I158" s="79"/>
      <c r="J158" s="79"/>
      <c r="K158" s="79"/>
      <c r="L158" s="79"/>
      <c r="M158" s="79"/>
      <c r="N158" s="79"/>
      <c r="O158" s="79"/>
      <c r="P158" s="79"/>
      <c r="Q158" s="79"/>
      <c r="R158" s="79"/>
      <c r="S158" s="79"/>
      <c r="T158" s="79"/>
      <c r="U158" s="79"/>
      <c r="V158" s="79"/>
      <c r="W158" s="79"/>
      <c r="X158" s="79"/>
      <c r="Y158" s="79"/>
      <c r="Z158" s="106"/>
      <c r="AA158" s="529">
        <f>AC100+AC116+AC122+AC125</f>
        <v>0</v>
      </c>
      <c r="AB158" s="530"/>
      <c r="AC158" s="530"/>
      <c r="AD158" s="530"/>
      <c r="AE158" s="530"/>
      <c r="AF158" s="530"/>
      <c r="AG158" s="530"/>
      <c r="AH158" s="530"/>
      <c r="AI158" s="530"/>
      <c r="AJ158" s="530"/>
      <c r="AK158" s="106" t="s">
        <v>306</v>
      </c>
    </row>
    <row r="159" spans="2:37" ht="20.100000000000001" customHeight="1">
      <c r="B159" s="99" t="s">
        <v>338</v>
      </c>
      <c r="C159" s="80"/>
      <c r="D159" s="103" t="s">
        <v>29</v>
      </c>
      <c r="E159" s="80"/>
      <c r="F159" s="80"/>
      <c r="G159" s="80"/>
      <c r="H159" s="80"/>
      <c r="I159" s="80"/>
      <c r="J159" s="80"/>
      <c r="K159" s="80"/>
      <c r="L159" s="80"/>
      <c r="M159" s="80"/>
      <c r="N159" s="80"/>
      <c r="O159" s="80"/>
      <c r="P159" s="80"/>
      <c r="Q159" s="80"/>
      <c r="R159" s="80"/>
      <c r="S159" s="80"/>
      <c r="T159" s="80"/>
      <c r="U159" s="80"/>
      <c r="V159" s="80"/>
      <c r="W159" s="80"/>
      <c r="X159" s="80"/>
      <c r="Y159" s="80"/>
      <c r="Z159" s="82"/>
      <c r="AA159" s="466">
        <f>IF(AC142&gt;AA158,AA158,AC142)</f>
        <v>0</v>
      </c>
      <c r="AB159" s="467"/>
      <c r="AC159" s="467"/>
      <c r="AD159" s="467"/>
      <c r="AE159" s="467"/>
      <c r="AF159" s="467"/>
      <c r="AG159" s="467"/>
      <c r="AH159" s="467"/>
      <c r="AI159" s="467"/>
      <c r="AJ159" s="467"/>
      <c r="AK159" s="515" t="s">
        <v>306</v>
      </c>
    </row>
    <row r="160" spans="2:37" ht="14.1" customHeight="1">
      <c r="B160" s="155" t="s">
        <v>668</v>
      </c>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6"/>
      <c r="AA160" s="468"/>
      <c r="AB160" s="469"/>
      <c r="AC160" s="469"/>
      <c r="AD160" s="469"/>
      <c r="AE160" s="469"/>
      <c r="AF160" s="469"/>
      <c r="AG160" s="469"/>
      <c r="AH160" s="469"/>
      <c r="AI160" s="469"/>
      <c r="AJ160" s="469"/>
      <c r="AK160" s="516"/>
    </row>
    <row r="161" spans="1:38" ht="14.1" customHeight="1">
      <c r="B161" s="140" t="s">
        <v>339</v>
      </c>
    </row>
    <row r="164" spans="1:38" ht="14.1" customHeight="1">
      <c r="A164" s="227"/>
      <c r="B164" s="214" t="s">
        <v>346</v>
      </c>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row>
    <row r="165" spans="1:38" ht="14.1" customHeight="1">
      <c r="A165" s="430" t="s">
        <v>590</v>
      </c>
      <c r="B165" s="430"/>
      <c r="C165" s="430"/>
      <c r="D165" s="430"/>
      <c r="E165" s="430"/>
      <c r="F165" s="430"/>
      <c r="G165" s="430"/>
      <c r="H165" s="430"/>
      <c r="I165" s="430"/>
      <c r="J165" s="430"/>
      <c r="K165" s="430"/>
      <c r="L165" s="430"/>
      <c r="M165" s="430"/>
      <c r="N165" s="430"/>
      <c r="O165" s="430"/>
      <c r="P165" s="430"/>
      <c r="Q165" s="430"/>
      <c r="R165" s="430"/>
      <c r="S165" s="430"/>
      <c r="T165" s="430"/>
      <c r="U165" s="430"/>
      <c r="V165" s="430"/>
      <c r="W165" s="430"/>
      <c r="X165" s="430"/>
      <c r="Y165" s="430"/>
      <c r="Z165" s="430"/>
      <c r="AA165" s="430"/>
      <c r="AB165" s="430"/>
      <c r="AC165" s="430"/>
      <c r="AD165" s="430"/>
      <c r="AE165" s="430"/>
      <c r="AF165" s="430"/>
      <c r="AG165" s="430"/>
      <c r="AH165" s="430"/>
      <c r="AI165" s="430"/>
      <c r="AJ165" s="430"/>
      <c r="AK165" s="430"/>
      <c r="AL165" s="430"/>
    </row>
    <row r="166" spans="1:38" ht="14.1" customHeight="1">
      <c r="A166" s="430"/>
      <c r="B166" s="430"/>
      <c r="C166" s="430"/>
      <c r="D166" s="430"/>
      <c r="E166" s="430"/>
      <c r="F166" s="430"/>
      <c r="G166" s="430"/>
      <c r="H166" s="430"/>
      <c r="I166" s="430"/>
      <c r="J166" s="430"/>
      <c r="K166" s="430"/>
      <c r="L166" s="430"/>
      <c r="M166" s="430"/>
      <c r="N166" s="430"/>
      <c r="O166" s="430"/>
      <c r="P166" s="430"/>
      <c r="Q166" s="430"/>
      <c r="R166" s="430"/>
      <c r="S166" s="430"/>
      <c r="T166" s="430"/>
      <c r="U166" s="430"/>
      <c r="V166" s="430"/>
      <c r="W166" s="430"/>
      <c r="X166" s="430"/>
      <c r="Y166" s="430"/>
      <c r="Z166" s="430"/>
      <c r="AA166" s="430"/>
      <c r="AB166" s="430"/>
      <c r="AC166" s="430"/>
      <c r="AD166" s="430"/>
      <c r="AE166" s="430"/>
      <c r="AF166" s="430"/>
      <c r="AG166" s="430"/>
      <c r="AH166" s="430"/>
      <c r="AI166" s="430"/>
      <c r="AJ166" s="430"/>
      <c r="AK166" s="430"/>
      <c r="AL166" s="430"/>
    </row>
    <row r="167" spans="1:38" ht="14.1" customHeight="1">
      <c r="B167" s="156"/>
      <c r="C167" s="158"/>
      <c r="D167" s="526" t="s">
        <v>591</v>
      </c>
      <c r="E167" s="526"/>
      <c r="F167" s="526"/>
      <c r="G167" s="526"/>
      <c r="H167" s="526"/>
      <c r="I167" s="526"/>
      <c r="J167" s="526"/>
      <c r="K167" s="526"/>
      <c r="L167" s="400" t="s">
        <v>429</v>
      </c>
      <c r="M167" s="401"/>
      <c r="N167" s="401"/>
      <c r="O167" s="401"/>
      <c r="P167" s="401"/>
      <c r="Q167" s="401"/>
      <c r="R167" s="401"/>
      <c r="S167" s="401"/>
      <c r="T167" s="402"/>
      <c r="U167" s="400" t="s">
        <v>592</v>
      </c>
      <c r="V167" s="401"/>
      <c r="W167" s="401"/>
      <c r="X167" s="401"/>
      <c r="Y167" s="401"/>
      <c r="Z167" s="401"/>
      <c r="AA167" s="401"/>
      <c r="AB167" s="401"/>
      <c r="AC167" s="402"/>
      <c r="AD167" s="400" t="s">
        <v>593</v>
      </c>
      <c r="AE167" s="401"/>
      <c r="AF167" s="401"/>
      <c r="AG167" s="401"/>
      <c r="AH167" s="401"/>
      <c r="AI167" s="401"/>
      <c r="AJ167" s="401"/>
      <c r="AK167" s="401"/>
      <c r="AL167" s="402"/>
    </row>
    <row r="168" spans="1:38" s="238" customFormat="1" ht="14.1" customHeight="1">
      <c r="B168" s="157"/>
      <c r="C168" s="159"/>
      <c r="D168" s="526"/>
      <c r="E168" s="526"/>
      <c r="F168" s="526"/>
      <c r="G168" s="526"/>
      <c r="H168" s="526"/>
      <c r="I168" s="526"/>
      <c r="J168" s="526"/>
      <c r="K168" s="526"/>
      <c r="L168" s="403"/>
      <c r="M168" s="404"/>
      <c r="N168" s="404"/>
      <c r="O168" s="404"/>
      <c r="P168" s="404"/>
      <c r="Q168" s="404"/>
      <c r="R168" s="404"/>
      <c r="S168" s="404"/>
      <c r="T168" s="405"/>
      <c r="U168" s="403"/>
      <c r="V168" s="404"/>
      <c r="W168" s="404"/>
      <c r="X168" s="404"/>
      <c r="Y168" s="404"/>
      <c r="Z168" s="404"/>
      <c r="AA168" s="404"/>
      <c r="AB168" s="404"/>
      <c r="AC168" s="405"/>
      <c r="AD168" s="403"/>
      <c r="AE168" s="404"/>
      <c r="AF168" s="404"/>
      <c r="AG168" s="404"/>
      <c r="AH168" s="404"/>
      <c r="AI168" s="404"/>
      <c r="AJ168" s="404"/>
      <c r="AK168" s="404"/>
      <c r="AL168" s="405"/>
    </row>
    <row r="169" spans="1:38" ht="14.1" customHeight="1">
      <c r="B169" s="157"/>
      <c r="C169" s="159"/>
      <c r="D169" s="526"/>
      <c r="E169" s="526"/>
      <c r="F169" s="526"/>
      <c r="G169" s="526"/>
      <c r="H169" s="526"/>
      <c r="I169" s="526"/>
      <c r="J169" s="526"/>
      <c r="K169" s="526"/>
      <c r="L169" s="403"/>
      <c r="M169" s="404"/>
      <c r="N169" s="404"/>
      <c r="O169" s="404"/>
      <c r="P169" s="404"/>
      <c r="Q169" s="404"/>
      <c r="R169" s="404"/>
      <c r="S169" s="404"/>
      <c r="T169" s="405"/>
      <c r="U169" s="406"/>
      <c r="V169" s="407"/>
      <c r="W169" s="407"/>
      <c r="X169" s="407"/>
      <c r="Y169" s="407"/>
      <c r="Z169" s="407"/>
      <c r="AA169" s="407"/>
      <c r="AB169" s="407"/>
      <c r="AC169" s="408"/>
      <c r="AD169" s="406"/>
      <c r="AE169" s="407"/>
      <c r="AF169" s="407"/>
      <c r="AG169" s="407"/>
      <c r="AH169" s="407"/>
      <c r="AI169" s="407"/>
      <c r="AJ169" s="407"/>
      <c r="AK169" s="407"/>
      <c r="AL169" s="408"/>
    </row>
    <row r="170" spans="1:38" ht="14.1" customHeight="1">
      <c r="B170" s="157"/>
      <c r="C170" s="159"/>
      <c r="D170" s="526"/>
      <c r="E170" s="526"/>
      <c r="F170" s="526"/>
      <c r="G170" s="526"/>
      <c r="H170" s="526"/>
      <c r="I170" s="526"/>
      <c r="J170" s="526"/>
      <c r="K170" s="526"/>
      <c r="L170" s="403"/>
      <c r="M170" s="404"/>
      <c r="N170" s="404"/>
      <c r="O170" s="404"/>
      <c r="P170" s="404"/>
      <c r="Q170" s="404"/>
      <c r="R170" s="404"/>
      <c r="S170" s="404"/>
      <c r="T170" s="405"/>
      <c r="U170" s="400" t="s">
        <v>348</v>
      </c>
      <c r="V170" s="402"/>
      <c r="W170" s="400" t="s">
        <v>349</v>
      </c>
      <c r="X170" s="401"/>
      <c r="Y170" s="401"/>
      <c r="Z170" s="401"/>
      <c r="AA170" s="401"/>
      <c r="AB170" s="401"/>
      <c r="AC170" s="402"/>
      <c r="AD170" s="400" t="s">
        <v>348</v>
      </c>
      <c r="AE170" s="402"/>
      <c r="AF170" s="421" t="s">
        <v>349</v>
      </c>
      <c r="AG170" s="422"/>
      <c r="AH170" s="422"/>
      <c r="AI170" s="422"/>
      <c r="AJ170" s="422"/>
      <c r="AK170" s="422"/>
      <c r="AL170" s="423"/>
    </row>
    <row r="171" spans="1:38" ht="14.1" customHeight="1">
      <c r="B171" s="215"/>
      <c r="C171" s="216"/>
      <c r="D171" s="526"/>
      <c r="E171" s="526"/>
      <c r="F171" s="526"/>
      <c r="G171" s="526"/>
      <c r="H171" s="526"/>
      <c r="I171" s="526"/>
      <c r="J171" s="526"/>
      <c r="K171" s="526"/>
      <c r="L171" s="406"/>
      <c r="M171" s="407"/>
      <c r="N171" s="407"/>
      <c r="O171" s="407"/>
      <c r="P171" s="407"/>
      <c r="Q171" s="407"/>
      <c r="R171" s="407"/>
      <c r="S171" s="407"/>
      <c r="T171" s="408"/>
      <c r="U171" s="406"/>
      <c r="V171" s="408"/>
      <c r="W171" s="406"/>
      <c r="X171" s="407"/>
      <c r="Y171" s="407"/>
      <c r="Z171" s="407"/>
      <c r="AA171" s="407"/>
      <c r="AB171" s="407"/>
      <c r="AC171" s="408"/>
      <c r="AD171" s="406"/>
      <c r="AE171" s="408"/>
      <c r="AF171" s="397"/>
      <c r="AG171" s="424"/>
      <c r="AH171" s="424"/>
      <c r="AI171" s="424"/>
      <c r="AJ171" s="424"/>
      <c r="AK171" s="424"/>
      <c r="AL171" s="398"/>
    </row>
    <row r="172" spans="1:38" ht="14.1" customHeight="1">
      <c r="B172" s="454" t="s">
        <v>347</v>
      </c>
      <c r="C172" s="455"/>
      <c r="D172" s="220" t="s">
        <v>399</v>
      </c>
      <c r="E172" s="146"/>
      <c r="F172" s="146"/>
      <c r="G172" s="237"/>
      <c r="L172" s="220" t="s">
        <v>430</v>
      </c>
      <c r="M172" s="244" t="s">
        <v>432</v>
      </c>
      <c r="N172" s="146"/>
      <c r="O172" s="146"/>
      <c r="P172" s="146"/>
      <c r="Q172" s="146"/>
      <c r="R172" s="218"/>
      <c r="U172" s="217"/>
      <c r="V172" s="219"/>
      <c r="W172" s="218"/>
      <c r="X172" s="218"/>
      <c r="Y172" s="218"/>
      <c r="Z172" s="218"/>
      <c r="AA172" s="218"/>
      <c r="AB172" s="218"/>
      <c r="AC172" s="219"/>
      <c r="AD172" s="217"/>
      <c r="AE172" s="219"/>
      <c r="AF172" s="217"/>
      <c r="AG172" s="218"/>
      <c r="AH172" s="218"/>
      <c r="AI172" s="218"/>
      <c r="AJ172" s="218"/>
      <c r="AK172" s="218"/>
      <c r="AL172" s="219"/>
    </row>
    <row r="173" spans="1:38" ht="14.1" customHeight="1">
      <c r="B173" s="456"/>
      <c r="C173" s="457"/>
      <c r="D173" s="220"/>
      <c r="E173" s="146"/>
      <c r="F173" s="146"/>
      <c r="G173" s="238"/>
      <c r="L173" s="381" t="s">
        <v>431</v>
      </c>
      <c r="M173" s="382"/>
      <c r="N173" s="382"/>
      <c r="O173" s="382"/>
      <c r="P173" s="382"/>
      <c r="Q173" s="382"/>
      <c r="R173" s="382"/>
      <c r="S173" s="382"/>
      <c r="T173" s="383"/>
      <c r="U173" s="460" t="s">
        <v>626</v>
      </c>
      <c r="V173" s="461"/>
      <c r="W173" s="146"/>
      <c r="X173" s="146"/>
      <c r="Y173" s="146"/>
      <c r="Z173" s="146"/>
      <c r="AA173" s="146"/>
      <c r="AB173" s="146"/>
      <c r="AC173" s="226" t="s">
        <v>353</v>
      </c>
      <c r="AD173" s="460" t="s">
        <v>626</v>
      </c>
      <c r="AE173" s="461"/>
      <c r="AF173" s="220"/>
      <c r="AG173" s="146"/>
      <c r="AH173" s="146"/>
      <c r="AI173" s="146"/>
      <c r="AJ173" s="146"/>
      <c r="AK173" s="146"/>
      <c r="AL173" s="226" t="s">
        <v>354</v>
      </c>
    </row>
    <row r="174" spans="1:38" ht="14.1" customHeight="1">
      <c r="B174" s="456"/>
      <c r="C174" s="457"/>
      <c r="D174" s="220"/>
      <c r="E174" s="146"/>
      <c r="F174" s="146"/>
      <c r="G174" s="238"/>
      <c r="L174" s="381"/>
      <c r="M174" s="382"/>
      <c r="N174" s="382"/>
      <c r="O174" s="382"/>
      <c r="P174" s="382"/>
      <c r="Q174" s="382"/>
      <c r="R174" s="382"/>
      <c r="S174" s="382"/>
      <c r="T174" s="383"/>
      <c r="U174" s="220"/>
      <c r="V174" s="221"/>
      <c r="W174" s="146"/>
      <c r="X174" s="146"/>
      <c r="Y174" s="146"/>
      <c r="Z174" s="146"/>
      <c r="AA174" s="146"/>
      <c r="AB174" s="146"/>
      <c r="AC174" s="221"/>
      <c r="AD174" s="220"/>
      <c r="AE174" s="221"/>
      <c r="AF174" s="220"/>
      <c r="AG174" s="146"/>
      <c r="AH174" s="146"/>
      <c r="AI174" s="146"/>
      <c r="AJ174" s="146"/>
      <c r="AK174" s="146"/>
      <c r="AL174" s="221"/>
    </row>
    <row r="175" spans="1:38" ht="14.1" customHeight="1">
      <c r="B175" s="458"/>
      <c r="C175" s="459"/>
      <c r="D175" s="215"/>
      <c r="E175" s="222"/>
      <c r="F175" s="222"/>
      <c r="G175" s="239"/>
      <c r="H175" s="239"/>
      <c r="I175" s="239"/>
      <c r="J175" s="239"/>
      <c r="K175" s="86"/>
      <c r="L175" s="384"/>
      <c r="M175" s="385"/>
      <c r="N175" s="385"/>
      <c r="O175" s="385"/>
      <c r="P175" s="385"/>
      <c r="Q175" s="385"/>
      <c r="R175" s="385"/>
      <c r="S175" s="385"/>
      <c r="T175" s="386"/>
      <c r="U175" s="397" t="s">
        <v>627</v>
      </c>
      <c r="V175" s="398"/>
      <c r="W175" s="222"/>
      <c r="X175" s="222"/>
      <c r="Y175" s="222"/>
      <c r="Z175" s="222"/>
      <c r="AA175" s="222"/>
      <c r="AB175" s="222"/>
      <c r="AC175" s="223" t="s">
        <v>352</v>
      </c>
      <c r="AD175" s="397" t="s">
        <v>627</v>
      </c>
      <c r="AE175" s="398"/>
      <c r="AF175" s="215"/>
      <c r="AG175" s="222"/>
      <c r="AH175" s="222"/>
      <c r="AI175" s="222"/>
      <c r="AJ175" s="222"/>
      <c r="AK175" s="222"/>
      <c r="AL175" s="223" t="s">
        <v>355</v>
      </c>
    </row>
    <row r="176" spans="1:38" ht="14.1" customHeight="1">
      <c r="B176" s="479" t="s">
        <v>628</v>
      </c>
      <c r="C176" s="423"/>
      <c r="D176" s="371"/>
      <c r="E176" s="372"/>
      <c r="F176" s="372"/>
      <c r="G176" s="372"/>
      <c r="H176" s="372"/>
      <c r="I176" s="372"/>
      <c r="J176" s="372"/>
      <c r="K176" s="373"/>
      <c r="L176" s="280" t="s">
        <v>5</v>
      </c>
      <c r="M176" s="395"/>
      <c r="N176" s="395"/>
      <c r="O176" s="395"/>
      <c r="P176" s="395"/>
      <c r="Q176" s="395"/>
      <c r="R176" s="395"/>
      <c r="S176" s="395"/>
      <c r="T176" s="396"/>
      <c r="U176" s="288"/>
      <c r="V176" s="232"/>
      <c r="W176" s="234"/>
      <c r="X176" s="234"/>
      <c r="Y176" s="234"/>
      <c r="Z176" s="234"/>
      <c r="AA176" s="234"/>
      <c r="AB176" s="234"/>
      <c r="AC176" s="232"/>
      <c r="AD176" s="288"/>
      <c r="AE176" s="232"/>
      <c r="AF176" s="234"/>
      <c r="AG176" s="234"/>
      <c r="AH176" s="234"/>
      <c r="AI176" s="234"/>
      <c r="AJ176" s="234"/>
      <c r="AK176" s="234"/>
      <c r="AL176" s="232"/>
    </row>
    <row r="177" spans="2:38" ht="14.1" customHeight="1">
      <c r="B177" s="460"/>
      <c r="C177" s="461"/>
      <c r="D177" s="374"/>
      <c r="E177" s="375"/>
      <c r="F177" s="375"/>
      <c r="G177" s="375"/>
      <c r="H177" s="375"/>
      <c r="I177" s="375"/>
      <c r="J177" s="375"/>
      <c r="K177" s="376"/>
      <c r="L177" s="387"/>
      <c r="M177" s="388"/>
      <c r="N177" s="388"/>
      <c r="O177" s="388"/>
      <c r="P177" s="388"/>
      <c r="Q177" s="388"/>
      <c r="R177" s="388"/>
      <c r="S177" s="388"/>
      <c r="T177" s="389"/>
      <c r="U177" s="224">
        <v>1</v>
      </c>
      <c r="V177" s="230" t="s">
        <v>542</v>
      </c>
      <c r="W177" s="429"/>
      <c r="X177" s="399"/>
      <c r="Y177" s="233" t="s">
        <v>350</v>
      </c>
      <c r="Z177" s="233"/>
      <c r="AA177" s="399"/>
      <c r="AB177" s="399"/>
      <c r="AC177" s="230" t="s">
        <v>351</v>
      </c>
      <c r="AD177" s="224"/>
      <c r="AE177" s="230" t="s">
        <v>542</v>
      </c>
      <c r="AF177" s="429"/>
      <c r="AG177" s="399"/>
      <c r="AH177" s="233" t="s">
        <v>350</v>
      </c>
      <c r="AI177" s="233"/>
      <c r="AJ177" s="399"/>
      <c r="AK177" s="399"/>
      <c r="AL177" s="230" t="s">
        <v>351</v>
      </c>
    </row>
    <row r="178" spans="2:38" ht="14.1" customHeight="1">
      <c r="B178" s="460"/>
      <c r="C178" s="461"/>
      <c r="D178" s="374"/>
      <c r="E178" s="375"/>
      <c r="F178" s="375"/>
      <c r="G178" s="375"/>
      <c r="H178" s="375"/>
      <c r="I178" s="375"/>
      <c r="J178" s="375"/>
      <c r="K178" s="376"/>
      <c r="L178" s="387"/>
      <c r="M178" s="388"/>
      <c r="N178" s="388"/>
      <c r="O178" s="388"/>
      <c r="P178" s="388"/>
      <c r="Q178" s="388"/>
      <c r="R178" s="388"/>
      <c r="S178" s="388"/>
      <c r="T178" s="389"/>
      <c r="U178" s="287"/>
      <c r="V178" s="230"/>
      <c r="W178" s="287"/>
      <c r="X178" s="233"/>
      <c r="Y178" s="233"/>
      <c r="Z178" s="233"/>
      <c r="AA178" s="233"/>
      <c r="AB178" s="233"/>
      <c r="AC178" s="230"/>
      <c r="AD178" s="287"/>
      <c r="AE178" s="230"/>
      <c r="AF178" s="287"/>
      <c r="AG178" s="233"/>
      <c r="AH178" s="233"/>
      <c r="AI178" s="233"/>
      <c r="AJ178" s="233"/>
      <c r="AK178" s="233"/>
      <c r="AL178" s="230"/>
    </row>
    <row r="179" spans="2:38" ht="14.1" customHeight="1">
      <c r="B179" s="397"/>
      <c r="C179" s="398"/>
      <c r="D179" s="374"/>
      <c r="E179" s="375"/>
      <c r="F179" s="375"/>
      <c r="G179" s="375"/>
      <c r="H179" s="375"/>
      <c r="I179" s="375"/>
      <c r="J179" s="375"/>
      <c r="K179" s="376"/>
      <c r="L179" s="390"/>
      <c r="M179" s="391"/>
      <c r="N179" s="391"/>
      <c r="O179" s="391"/>
      <c r="P179" s="391"/>
      <c r="Q179" s="391"/>
      <c r="R179" s="391"/>
      <c r="S179" s="391"/>
      <c r="T179" s="392"/>
      <c r="U179" s="225"/>
      <c r="V179" s="231" t="s">
        <v>543</v>
      </c>
      <c r="W179" s="427"/>
      <c r="X179" s="428"/>
      <c r="Y179" s="233" t="s">
        <v>350</v>
      </c>
      <c r="Z179" s="233"/>
      <c r="AA179" s="428"/>
      <c r="AB179" s="428"/>
      <c r="AC179" s="230" t="s">
        <v>351</v>
      </c>
      <c r="AD179" s="225"/>
      <c r="AE179" s="231" t="s">
        <v>543</v>
      </c>
      <c r="AF179" s="427"/>
      <c r="AG179" s="428"/>
      <c r="AH179" s="233" t="s">
        <v>350</v>
      </c>
      <c r="AI179" s="233"/>
      <c r="AJ179" s="428"/>
      <c r="AK179" s="428"/>
      <c r="AL179" s="230" t="s">
        <v>351</v>
      </c>
    </row>
    <row r="180" spans="2:38" ht="14.1" customHeight="1">
      <c r="B180" s="479" t="s">
        <v>629</v>
      </c>
      <c r="C180" s="423"/>
      <c r="D180" s="371"/>
      <c r="E180" s="372"/>
      <c r="F180" s="372"/>
      <c r="G180" s="372"/>
      <c r="H180" s="372"/>
      <c r="I180" s="372"/>
      <c r="J180" s="372"/>
      <c r="K180" s="373"/>
      <c r="L180" s="280" t="s">
        <v>430</v>
      </c>
      <c r="M180" s="393"/>
      <c r="N180" s="393"/>
      <c r="O180" s="393"/>
      <c r="P180" s="393"/>
      <c r="Q180" s="393"/>
      <c r="R180" s="393"/>
      <c r="S180" s="393"/>
      <c r="T180" s="394"/>
      <c r="U180" s="288"/>
      <c r="V180" s="232"/>
      <c r="W180" s="234"/>
      <c r="X180" s="234"/>
      <c r="Y180" s="234"/>
      <c r="Z180" s="234"/>
      <c r="AA180" s="234"/>
      <c r="AB180" s="234"/>
      <c r="AC180" s="232"/>
      <c r="AD180" s="288"/>
      <c r="AE180" s="232"/>
      <c r="AF180" s="234"/>
      <c r="AG180" s="234"/>
      <c r="AH180" s="234"/>
      <c r="AI180" s="234"/>
      <c r="AJ180" s="234"/>
      <c r="AK180" s="234"/>
      <c r="AL180" s="232"/>
    </row>
    <row r="181" spans="2:38" ht="14.1" customHeight="1">
      <c r="B181" s="460"/>
      <c r="C181" s="461"/>
      <c r="D181" s="374"/>
      <c r="E181" s="375"/>
      <c r="F181" s="375"/>
      <c r="G181" s="375"/>
      <c r="H181" s="375"/>
      <c r="I181" s="375"/>
      <c r="J181" s="375"/>
      <c r="K181" s="376"/>
      <c r="L181" s="387"/>
      <c r="M181" s="388"/>
      <c r="N181" s="388"/>
      <c r="O181" s="388"/>
      <c r="P181" s="388"/>
      <c r="Q181" s="388"/>
      <c r="R181" s="388"/>
      <c r="S181" s="388"/>
      <c r="T181" s="389"/>
      <c r="U181" s="224"/>
      <c r="V181" s="230" t="s">
        <v>542</v>
      </c>
      <c r="W181" s="429"/>
      <c r="X181" s="399"/>
      <c r="Y181" s="233" t="s">
        <v>350</v>
      </c>
      <c r="Z181" s="233"/>
      <c r="AA181" s="399"/>
      <c r="AB181" s="399"/>
      <c r="AC181" s="230" t="s">
        <v>351</v>
      </c>
      <c r="AD181" s="224"/>
      <c r="AE181" s="230" t="s">
        <v>542</v>
      </c>
      <c r="AF181" s="429"/>
      <c r="AG181" s="399"/>
      <c r="AH181" s="233" t="s">
        <v>350</v>
      </c>
      <c r="AI181" s="233"/>
      <c r="AJ181" s="399"/>
      <c r="AK181" s="399"/>
      <c r="AL181" s="230" t="s">
        <v>351</v>
      </c>
    </row>
    <row r="182" spans="2:38" ht="14.1" customHeight="1">
      <c r="B182" s="460"/>
      <c r="C182" s="461"/>
      <c r="D182" s="374"/>
      <c r="E182" s="375"/>
      <c r="F182" s="375"/>
      <c r="G182" s="375"/>
      <c r="H182" s="375"/>
      <c r="I182" s="375"/>
      <c r="J182" s="375"/>
      <c r="K182" s="376"/>
      <c r="L182" s="387"/>
      <c r="M182" s="388"/>
      <c r="N182" s="388"/>
      <c r="O182" s="388"/>
      <c r="P182" s="388"/>
      <c r="Q182" s="388"/>
      <c r="R182" s="388"/>
      <c r="S182" s="388"/>
      <c r="T182" s="389"/>
      <c r="U182" s="287"/>
      <c r="V182" s="230"/>
      <c r="W182" s="287"/>
      <c r="X182" s="233"/>
      <c r="Y182" s="233"/>
      <c r="Z182" s="233"/>
      <c r="AA182" s="233"/>
      <c r="AB182" s="233"/>
      <c r="AC182" s="230"/>
      <c r="AD182" s="287"/>
      <c r="AE182" s="230"/>
      <c r="AF182" s="287"/>
      <c r="AG182" s="233"/>
      <c r="AH182" s="233"/>
      <c r="AI182" s="233"/>
      <c r="AJ182" s="233"/>
      <c r="AK182" s="233"/>
      <c r="AL182" s="230"/>
    </row>
    <row r="183" spans="2:38" ht="14.1" customHeight="1">
      <c r="B183" s="397"/>
      <c r="C183" s="398"/>
      <c r="D183" s="374"/>
      <c r="E183" s="375"/>
      <c r="F183" s="375"/>
      <c r="G183" s="375"/>
      <c r="H183" s="375"/>
      <c r="I183" s="375"/>
      <c r="J183" s="375"/>
      <c r="K183" s="376"/>
      <c r="L183" s="390"/>
      <c r="M183" s="391"/>
      <c r="N183" s="391"/>
      <c r="O183" s="391"/>
      <c r="P183" s="391"/>
      <c r="Q183" s="391"/>
      <c r="R183" s="391"/>
      <c r="S183" s="391"/>
      <c r="T183" s="392"/>
      <c r="U183" s="225"/>
      <c r="V183" s="231" t="s">
        <v>543</v>
      </c>
      <c r="W183" s="427"/>
      <c r="X183" s="428"/>
      <c r="Y183" s="233" t="s">
        <v>350</v>
      </c>
      <c r="Z183" s="233"/>
      <c r="AA183" s="428"/>
      <c r="AB183" s="428"/>
      <c r="AC183" s="230" t="s">
        <v>351</v>
      </c>
      <c r="AD183" s="225"/>
      <c r="AE183" s="231" t="s">
        <v>543</v>
      </c>
      <c r="AF183" s="427"/>
      <c r="AG183" s="428"/>
      <c r="AH183" s="233" t="s">
        <v>350</v>
      </c>
      <c r="AI183" s="233"/>
      <c r="AJ183" s="428"/>
      <c r="AK183" s="428"/>
      <c r="AL183" s="230" t="s">
        <v>351</v>
      </c>
    </row>
    <row r="184" spans="2:38" ht="14.1" customHeight="1">
      <c r="B184" s="479" t="s">
        <v>630</v>
      </c>
      <c r="C184" s="423"/>
      <c r="D184" s="371"/>
      <c r="E184" s="372"/>
      <c r="F184" s="372"/>
      <c r="G184" s="372"/>
      <c r="H184" s="372"/>
      <c r="I184" s="372"/>
      <c r="J184" s="372"/>
      <c r="K184" s="373"/>
      <c r="L184" s="280" t="s">
        <v>5</v>
      </c>
      <c r="M184" s="393"/>
      <c r="N184" s="393"/>
      <c r="O184" s="393"/>
      <c r="P184" s="393"/>
      <c r="Q184" s="393"/>
      <c r="R184" s="393"/>
      <c r="S184" s="393"/>
      <c r="T184" s="394"/>
      <c r="U184" s="288"/>
      <c r="V184" s="232"/>
      <c r="W184" s="234"/>
      <c r="X184" s="234"/>
      <c r="Y184" s="234"/>
      <c r="Z184" s="234"/>
      <c r="AA184" s="234"/>
      <c r="AB184" s="234"/>
      <c r="AC184" s="232"/>
      <c r="AD184" s="288"/>
      <c r="AE184" s="232"/>
      <c r="AF184" s="234"/>
      <c r="AG184" s="234"/>
      <c r="AH184" s="234"/>
      <c r="AI184" s="234"/>
      <c r="AJ184" s="234"/>
      <c r="AK184" s="234"/>
      <c r="AL184" s="232"/>
    </row>
    <row r="185" spans="2:38" ht="14.1" customHeight="1">
      <c r="B185" s="460"/>
      <c r="C185" s="461"/>
      <c r="D185" s="374"/>
      <c r="E185" s="375"/>
      <c r="F185" s="375"/>
      <c r="G185" s="375"/>
      <c r="H185" s="375"/>
      <c r="I185" s="375"/>
      <c r="J185" s="375"/>
      <c r="K185" s="376"/>
      <c r="L185" s="387"/>
      <c r="M185" s="388"/>
      <c r="N185" s="388"/>
      <c r="O185" s="388"/>
      <c r="P185" s="388"/>
      <c r="Q185" s="388"/>
      <c r="R185" s="388"/>
      <c r="S185" s="388"/>
      <c r="T185" s="389"/>
      <c r="U185" s="224"/>
      <c r="V185" s="230" t="s">
        <v>542</v>
      </c>
      <c r="W185" s="429"/>
      <c r="X185" s="399"/>
      <c r="Y185" s="233" t="s">
        <v>350</v>
      </c>
      <c r="Z185" s="233"/>
      <c r="AA185" s="399"/>
      <c r="AB185" s="399"/>
      <c r="AC185" s="230" t="s">
        <v>351</v>
      </c>
      <c r="AD185" s="224"/>
      <c r="AE185" s="230" t="s">
        <v>542</v>
      </c>
      <c r="AF185" s="429"/>
      <c r="AG185" s="399"/>
      <c r="AH185" s="233" t="s">
        <v>350</v>
      </c>
      <c r="AI185" s="233"/>
      <c r="AJ185" s="399"/>
      <c r="AK185" s="399"/>
      <c r="AL185" s="230" t="s">
        <v>351</v>
      </c>
    </row>
    <row r="186" spans="2:38" ht="14.1" customHeight="1">
      <c r="B186" s="460"/>
      <c r="C186" s="461"/>
      <c r="D186" s="374"/>
      <c r="E186" s="375"/>
      <c r="F186" s="375"/>
      <c r="G186" s="375"/>
      <c r="H186" s="375"/>
      <c r="I186" s="375"/>
      <c r="J186" s="375"/>
      <c r="K186" s="376"/>
      <c r="L186" s="387"/>
      <c r="M186" s="388"/>
      <c r="N186" s="388"/>
      <c r="O186" s="388"/>
      <c r="P186" s="388"/>
      <c r="Q186" s="388"/>
      <c r="R186" s="388"/>
      <c r="S186" s="388"/>
      <c r="T186" s="389"/>
      <c r="U186" s="287"/>
      <c r="V186" s="230"/>
      <c r="W186" s="287"/>
      <c r="X186" s="233"/>
      <c r="Y186" s="233"/>
      <c r="Z186" s="233"/>
      <c r="AA186" s="233"/>
      <c r="AB186" s="233"/>
      <c r="AC186" s="230"/>
      <c r="AD186" s="287"/>
      <c r="AE186" s="230"/>
      <c r="AF186" s="287"/>
      <c r="AG186" s="233"/>
      <c r="AH186" s="233"/>
      <c r="AI186" s="233"/>
      <c r="AJ186" s="233"/>
      <c r="AK186" s="233"/>
      <c r="AL186" s="230"/>
    </row>
    <row r="187" spans="2:38" ht="14.1" customHeight="1">
      <c r="B187" s="397"/>
      <c r="C187" s="398"/>
      <c r="D187" s="377"/>
      <c r="E187" s="378"/>
      <c r="F187" s="378"/>
      <c r="G187" s="378"/>
      <c r="H187" s="378"/>
      <c r="I187" s="378"/>
      <c r="J187" s="378"/>
      <c r="K187" s="379"/>
      <c r="L187" s="390"/>
      <c r="M187" s="391"/>
      <c r="N187" s="391"/>
      <c r="O187" s="391"/>
      <c r="P187" s="391"/>
      <c r="Q187" s="391"/>
      <c r="R187" s="391"/>
      <c r="S187" s="391"/>
      <c r="T187" s="392"/>
      <c r="U187" s="225"/>
      <c r="V187" s="231" t="s">
        <v>543</v>
      </c>
      <c r="W187" s="427"/>
      <c r="X187" s="428"/>
      <c r="Y187" s="233" t="s">
        <v>350</v>
      </c>
      <c r="Z187" s="233"/>
      <c r="AA187" s="428"/>
      <c r="AB187" s="428"/>
      <c r="AC187" s="230" t="s">
        <v>351</v>
      </c>
      <c r="AD187" s="225"/>
      <c r="AE187" s="231" t="s">
        <v>543</v>
      </c>
      <c r="AF187" s="427"/>
      <c r="AG187" s="428"/>
      <c r="AH187" s="233" t="s">
        <v>350</v>
      </c>
      <c r="AI187" s="233"/>
      <c r="AJ187" s="428"/>
      <c r="AK187" s="428"/>
      <c r="AL187" s="230" t="s">
        <v>351</v>
      </c>
    </row>
    <row r="188" spans="2:38" ht="14.1" customHeight="1">
      <c r="B188" s="479" t="s">
        <v>631</v>
      </c>
      <c r="C188" s="423"/>
      <c r="D188" s="371"/>
      <c r="E188" s="372"/>
      <c r="F188" s="372"/>
      <c r="G188" s="372"/>
      <c r="H188" s="372"/>
      <c r="I188" s="372"/>
      <c r="J188" s="372"/>
      <c r="K188" s="373"/>
      <c r="L188" s="280" t="s">
        <v>5</v>
      </c>
      <c r="M188" s="393"/>
      <c r="N188" s="393"/>
      <c r="O188" s="393"/>
      <c r="P188" s="393"/>
      <c r="Q188" s="393"/>
      <c r="R188" s="393"/>
      <c r="S188" s="393"/>
      <c r="T188" s="394"/>
      <c r="U188" s="288"/>
      <c r="V188" s="232"/>
      <c r="W188" s="234"/>
      <c r="X188" s="234"/>
      <c r="Y188" s="234"/>
      <c r="Z188" s="234"/>
      <c r="AA188" s="234"/>
      <c r="AB188" s="234"/>
      <c r="AC188" s="232"/>
      <c r="AD188" s="288"/>
      <c r="AE188" s="232"/>
      <c r="AF188" s="234"/>
      <c r="AG188" s="234"/>
      <c r="AH188" s="234"/>
      <c r="AI188" s="234"/>
      <c r="AJ188" s="234"/>
      <c r="AK188" s="234"/>
      <c r="AL188" s="232"/>
    </row>
    <row r="189" spans="2:38" ht="14.1" customHeight="1">
      <c r="B189" s="460"/>
      <c r="C189" s="461"/>
      <c r="D189" s="374"/>
      <c r="E189" s="375"/>
      <c r="F189" s="375"/>
      <c r="G189" s="375"/>
      <c r="H189" s="375"/>
      <c r="I189" s="375"/>
      <c r="J189" s="375"/>
      <c r="K189" s="376"/>
      <c r="L189" s="387"/>
      <c r="M189" s="388"/>
      <c r="N189" s="388"/>
      <c r="O189" s="388"/>
      <c r="P189" s="388"/>
      <c r="Q189" s="388"/>
      <c r="R189" s="388"/>
      <c r="S189" s="388"/>
      <c r="T189" s="389"/>
      <c r="U189" s="224"/>
      <c r="V189" s="230" t="s">
        <v>542</v>
      </c>
      <c r="W189" s="429"/>
      <c r="X189" s="399"/>
      <c r="Y189" s="233" t="s">
        <v>350</v>
      </c>
      <c r="Z189" s="233"/>
      <c r="AA189" s="399"/>
      <c r="AB189" s="399"/>
      <c r="AC189" s="230" t="s">
        <v>351</v>
      </c>
      <c r="AD189" s="224"/>
      <c r="AE189" s="230" t="s">
        <v>542</v>
      </c>
      <c r="AF189" s="429"/>
      <c r="AG189" s="399"/>
      <c r="AH189" s="233" t="s">
        <v>350</v>
      </c>
      <c r="AI189" s="233"/>
      <c r="AJ189" s="399"/>
      <c r="AK189" s="399"/>
      <c r="AL189" s="230" t="s">
        <v>351</v>
      </c>
    </row>
    <row r="190" spans="2:38" ht="14.1" customHeight="1">
      <c r="B190" s="460"/>
      <c r="C190" s="461"/>
      <c r="D190" s="374"/>
      <c r="E190" s="375"/>
      <c r="F190" s="375"/>
      <c r="G190" s="375"/>
      <c r="H190" s="375"/>
      <c r="I190" s="375"/>
      <c r="J190" s="375"/>
      <c r="K190" s="376"/>
      <c r="L190" s="387"/>
      <c r="M190" s="388"/>
      <c r="N190" s="388"/>
      <c r="O190" s="388"/>
      <c r="P190" s="388"/>
      <c r="Q190" s="388"/>
      <c r="R190" s="388"/>
      <c r="S190" s="388"/>
      <c r="T190" s="389"/>
      <c r="U190" s="287"/>
      <c r="V190" s="230"/>
      <c r="W190" s="287"/>
      <c r="X190" s="233"/>
      <c r="Y190" s="233"/>
      <c r="Z190" s="233"/>
      <c r="AA190" s="233"/>
      <c r="AB190" s="233"/>
      <c r="AC190" s="230"/>
      <c r="AD190" s="287"/>
      <c r="AE190" s="230"/>
      <c r="AF190" s="287"/>
      <c r="AG190" s="233"/>
      <c r="AH190" s="233"/>
      <c r="AI190" s="233"/>
      <c r="AJ190" s="233"/>
      <c r="AK190" s="233"/>
      <c r="AL190" s="230"/>
    </row>
    <row r="191" spans="2:38" ht="14.1" customHeight="1">
      <c r="B191" s="397"/>
      <c r="C191" s="398"/>
      <c r="D191" s="377"/>
      <c r="E191" s="378"/>
      <c r="F191" s="378"/>
      <c r="G191" s="378"/>
      <c r="H191" s="378"/>
      <c r="I191" s="378"/>
      <c r="J191" s="378"/>
      <c r="K191" s="379"/>
      <c r="L191" s="390"/>
      <c r="M191" s="391"/>
      <c r="N191" s="391"/>
      <c r="O191" s="391"/>
      <c r="P191" s="391"/>
      <c r="Q191" s="391"/>
      <c r="R191" s="391"/>
      <c r="S191" s="391"/>
      <c r="T191" s="392"/>
      <c r="U191" s="225"/>
      <c r="V191" s="231" t="s">
        <v>543</v>
      </c>
      <c r="W191" s="427"/>
      <c r="X191" s="428"/>
      <c r="Y191" s="233" t="s">
        <v>350</v>
      </c>
      <c r="Z191" s="233"/>
      <c r="AA191" s="428"/>
      <c r="AB191" s="428"/>
      <c r="AC191" s="230" t="s">
        <v>351</v>
      </c>
      <c r="AD191" s="225"/>
      <c r="AE191" s="231" t="s">
        <v>543</v>
      </c>
      <c r="AF191" s="427"/>
      <c r="AG191" s="428"/>
      <c r="AH191" s="233" t="s">
        <v>350</v>
      </c>
      <c r="AI191" s="233"/>
      <c r="AJ191" s="428"/>
      <c r="AK191" s="428"/>
      <c r="AL191" s="230" t="s">
        <v>351</v>
      </c>
    </row>
    <row r="192" spans="2:38" ht="14.1" customHeight="1">
      <c r="B192" s="479" t="s">
        <v>632</v>
      </c>
      <c r="C192" s="423"/>
      <c r="D192" s="371"/>
      <c r="E192" s="372"/>
      <c r="F192" s="372"/>
      <c r="G192" s="372"/>
      <c r="H192" s="372"/>
      <c r="I192" s="372"/>
      <c r="J192" s="372"/>
      <c r="K192" s="373"/>
      <c r="L192" s="280" t="s">
        <v>5</v>
      </c>
      <c r="M192" s="393"/>
      <c r="N192" s="393"/>
      <c r="O192" s="393"/>
      <c r="P192" s="393"/>
      <c r="Q192" s="393"/>
      <c r="R192" s="393"/>
      <c r="S192" s="393"/>
      <c r="T192" s="394"/>
      <c r="U192" s="288"/>
      <c r="V192" s="232"/>
      <c r="W192" s="234"/>
      <c r="X192" s="234"/>
      <c r="Y192" s="234"/>
      <c r="Z192" s="234"/>
      <c r="AA192" s="234"/>
      <c r="AB192" s="234"/>
      <c r="AC192" s="232"/>
      <c r="AD192" s="288"/>
      <c r="AE192" s="232"/>
      <c r="AF192" s="234"/>
      <c r="AG192" s="234"/>
      <c r="AH192" s="234"/>
      <c r="AI192" s="234"/>
      <c r="AJ192" s="234"/>
      <c r="AK192" s="234"/>
      <c r="AL192" s="232"/>
    </row>
    <row r="193" spans="2:38" ht="14.1" customHeight="1">
      <c r="B193" s="460"/>
      <c r="C193" s="461"/>
      <c r="D193" s="374"/>
      <c r="E193" s="375"/>
      <c r="F193" s="375"/>
      <c r="G193" s="375"/>
      <c r="H193" s="375"/>
      <c r="I193" s="375"/>
      <c r="J193" s="375"/>
      <c r="K193" s="376"/>
      <c r="L193" s="387"/>
      <c r="M193" s="388"/>
      <c r="N193" s="388"/>
      <c r="O193" s="388"/>
      <c r="P193" s="388"/>
      <c r="Q193" s="388"/>
      <c r="R193" s="388"/>
      <c r="S193" s="388"/>
      <c r="T193" s="389"/>
      <c r="U193" s="224"/>
      <c r="V193" s="230" t="s">
        <v>542</v>
      </c>
      <c r="W193" s="429"/>
      <c r="X193" s="399"/>
      <c r="Y193" s="233" t="s">
        <v>350</v>
      </c>
      <c r="Z193" s="233"/>
      <c r="AA193" s="399"/>
      <c r="AB193" s="399"/>
      <c r="AC193" s="230" t="s">
        <v>351</v>
      </c>
      <c r="AD193" s="224"/>
      <c r="AE193" s="230" t="s">
        <v>542</v>
      </c>
      <c r="AF193" s="429"/>
      <c r="AG193" s="399"/>
      <c r="AH193" s="233" t="s">
        <v>350</v>
      </c>
      <c r="AI193" s="233"/>
      <c r="AJ193" s="399"/>
      <c r="AK193" s="399"/>
      <c r="AL193" s="230" t="s">
        <v>351</v>
      </c>
    </row>
    <row r="194" spans="2:38" ht="14.1" customHeight="1">
      <c r="B194" s="460"/>
      <c r="C194" s="461"/>
      <c r="D194" s="374"/>
      <c r="E194" s="375"/>
      <c r="F194" s="375"/>
      <c r="G194" s="375"/>
      <c r="H194" s="375"/>
      <c r="I194" s="375"/>
      <c r="J194" s="375"/>
      <c r="K194" s="376"/>
      <c r="L194" s="387"/>
      <c r="M194" s="388"/>
      <c r="N194" s="388"/>
      <c r="O194" s="388"/>
      <c r="P194" s="388"/>
      <c r="Q194" s="388"/>
      <c r="R194" s="388"/>
      <c r="S194" s="388"/>
      <c r="T194" s="389"/>
      <c r="U194" s="287"/>
      <c r="V194" s="230"/>
      <c r="W194" s="287"/>
      <c r="X194" s="233"/>
      <c r="Y194" s="233"/>
      <c r="Z194" s="233"/>
      <c r="AA194" s="233"/>
      <c r="AB194" s="233"/>
      <c r="AC194" s="230"/>
      <c r="AD194" s="287"/>
      <c r="AE194" s="230"/>
      <c r="AF194" s="287"/>
      <c r="AG194" s="233"/>
      <c r="AH194" s="233"/>
      <c r="AI194" s="233"/>
      <c r="AJ194" s="233"/>
      <c r="AK194" s="233"/>
      <c r="AL194" s="230"/>
    </row>
    <row r="195" spans="2:38" ht="14.1" customHeight="1">
      <c r="B195" s="397"/>
      <c r="C195" s="398"/>
      <c r="D195" s="377"/>
      <c r="E195" s="378"/>
      <c r="F195" s="378"/>
      <c r="G195" s="378"/>
      <c r="H195" s="378"/>
      <c r="I195" s="378"/>
      <c r="J195" s="378"/>
      <c r="K195" s="379"/>
      <c r="L195" s="390"/>
      <c r="M195" s="391"/>
      <c r="N195" s="391"/>
      <c r="O195" s="391"/>
      <c r="P195" s="391"/>
      <c r="Q195" s="391"/>
      <c r="R195" s="391"/>
      <c r="S195" s="391"/>
      <c r="T195" s="392"/>
      <c r="U195" s="225"/>
      <c r="V195" s="231" t="s">
        <v>543</v>
      </c>
      <c r="W195" s="427"/>
      <c r="X195" s="428"/>
      <c r="Y195" s="233" t="s">
        <v>350</v>
      </c>
      <c r="Z195" s="233"/>
      <c r="AA195" s="428"/>
      <c r="AB195" s="428"/>
      <c r="AC195" s="230" t="s">
        <v>351</v>
      </c>
      <c r="AD195" s="225"/>
      <c r="AE195" s="231" t="s">
        <v>543</v>
      </c>
      <c r="AF195" s="427"/>
      <c r="AG195" s="428"/>
      <c r="AH195" s="233" t="s">
        <v>350</v>
      </c>
      <c r="AI195" s="233"/>
      <c r="AJ195" s="428"/>
      <c r="AK195" s="428"/>
      <c r="AL195" s="230" t="s">
        <v>351</v>
      </c>
    </row>
    <row r="196" spans="2:38" ht="14.1" customHeight="1">
      <c r="B196" s="479" t="s">
        <v>633</v>
      </c>
      <c r="C196" s="423"/>
      <c r="D196" s="371"/>
      <c r="E196" s="372"/>
      <c r="F196" s="372"/>
      <c r="G196" s="372"/>
      <c r="H196" s="372"/>
      <c r="I196" s="372"/>
      <c r="J196" s="372"/>
      <c r="K196" s="373"/>
      <c r="L196" s="280" t="s">
        <v>5</v>
      </c>
      <c r="M196" s="393"/>
      <c r="N196" s="393"/>
      <c r="O196" s="393"/>
      <c r="P196" s="393"/>
      <c r="Q196" s="393"/>
      <c r="R196" s="393"/>
      <c r="S196" s="393"/>
      <c r="T196" s="394"/>
      <c r="U196" s="288"/>
      <c r="V196" s="232"/>
      <c r="W196" s="234"/>
      <c r="X196" s="234"/>
      <c r="Y196" s="234"/>
      <c r="Z196" s="234"/>
      <c r="AA196" s="234"/>
      <c r="AB196" s="234"/>
      <c r="AC196" s="232"/>
      <c r="AD196" s="288"/>
      <c r="AE196" s="232"/>
      <c r="AF196" s="234"/>
      <c r="AG196" s="234"/>
      <c r="AH196" s="234"/>
      <c r="AI196" s="234"/>
      <c r="AJ196" s="234"/>
      <c r="AK196" s="234"/>
      <c r="AL196" s="232"/>
    </row>
    <row r="197" spans="2:38" ht="14.1" customHeight="1">
      <c r="B197" s="460"/>
      <c r="C197" s="461"/>
      <c r="D197" s="374"/>
      <c r="E197" s="375"/>
      <c r="F197" s="375"/>
      <c r="G197" s="375"/>
      <c r="H197" s="375"/>
      <c r="I197" s="375"/>
      <c r="J197" s="375"/>
      <c r="K197" s="376"/>
      <c r="L197" s="387"/>
      <c r="M197" s="388"/>
      <c r="N197" s="388"/>
      <c r="O197" s="388"/>
      <c r="P197" s="388"/>
      <c r="Q197" s="388"/>
      <c r="R197" s="388"/>
      <c r="S197" s="388"/>
      <c r="T197" s="389"/>
      <c r="U197" s="224"/>
      <c r="V197" s="230" t="s">
        <v>542</v>
      </c>
      <c r="W197" s="429"/>
      <c r="X197" s="399"/>
      <c r="Y197" s="233" t="s">
        <v>350</v>
      </c>
      <c r="Z197" s="233"/>
      <c r="AA197" s="399"/>
      <c r="AB197" s="399"/>
      <c r="AC197" s="230" t="s">
        <v>351</v>
      </c>
      <c r="AD197" s="224"/>
      <c r="AE197" s="230" t="s">
        <v>542</v>
      </c>
      <c r="AF197" s="429"/>
      <c r="AG197" s="399"/>
      <c r="AH197" s="233" t="s">
        <v>350</v>
      </c>
      <c r="AI197" s="233"/>
      <c r="AJ197" s="399"/>
      <c r="AK197" s="399"/>
      <c r="AL197" s="230" t="s">
        <v>351</v>
      </c>
    </row>
    <row r="198" spans="2:38" ht="14.1" customHeight="1">
      <c r="B198" s="460"/>
      <c r="C198" s="461"/>
      <c r="D198" s="374"/>
      <c r="E198" s="375"/>
      <c r="F198" s="375"/>
      <c r="G198" s="375"/>
      <c r="H198" s="375"/>
      <c r="I198" s="375"/>
      <c r="J198" s="375"/>
      <c r="K198" s="376"/>
      <c r="L198" s="387"/>
      <c r="M198" s="388"/>
      <c r="N198" s="388"/>
      <c r="O198" s="388"/>
      <c r="P198" s="388"/>
      <c r="Q198" s="388"/>
      <c r="R198" s="388"/>
      <c r="S198" s="388"/>
      <c r="T198" s="389"/>
      <c r="U198" s="287"/>
      <c r="V198" s="230"/>
      <c r="W198" s="287"/>
      <c r="X198" s="233"/>
      <c r="Y198" s="233"/>
      <c r="Z198" s="233"/>
      <c r="AA198" s="233"/>
      <c r="AB198" s="233"/>
      <c r="AC198" s="230"/>
      <c r="AD198" s="287"/>
      <c r="AE198" s="230"/>
      <c r="AF198" s="287"/>
      <c r="AG198" s="233"/>
      <c r="AH198" s="233"/>
      <c r="AI198" s="233"/>
      <c r="AJ198" s="233"/>
      <c r="AK198" s="233"/>
      <c r="AL198" s="230"/>
    </row>
    <row r="199" spans="2:38" ht="14.1" customHeight="1">
      <c r="B199" s="397"/>
      <c r="C199" s="398"/>
      <c r="D199" s="377"/>
      <c r="E199" s="378"/>
      <c r="F199" s="378"/>
      <c r="G199" s="378"/>
      <c r="H199" s="378"/>
      <c r="I199" s="378"/>
      <c r="J199" s="378"/>
      <c r="K199" s="379"/>
      <c r="L199" s="390"/>
      <c r="M199" s="391"/>
      <c r="N199" s="391"/>
      <c r="O199" s="391"/>
      <c r="P199" s="391"/>
      <c r="Q199" s="391"/>
      <c r="R199" s="391"/>
      <c r="S199" s="391"/>
      <c r="T199" s="392"/>
      <c r="U199" s="225"/>
      <c r="V199" s="231" t="s">
        <v>543</v>
      </c>
      <c r="W199" s="427"/>
      <c r="X199" s="428"/>
      <c r="Y199" s="233" t="s">
        <v>350</v>
      </c>
      <c r="Z199" s="233"/>
      <c r="AA199" s="428"/>
      <c r="AB199" s="428"/>
      <c r="AC199" s="230" t="s">
        <v>351</v>
      </c>
      <c r="AD199" s="225"/>
      <c r="AE199" s="231" t="s">
        <v>543</v>
      </c>
      <c r="AF199" s="427"/>
      <c r="AG199" s="428"/>
      <c r="AH199" s="233" t="s">
        <v>350</v>
      </c>
      <c r="AI199" s="233"/>
      <c r="AJ199" s="428"/>
      <c r="AK199" s="428"/>
      <c r="AL199" s="230" t="s">
        <v>351</v>
      </c>
    </row>
    <row r="200" spans="2:38" ht="14.1" customHeight="1">
      <c r="B200" s="479" t="s">
        <v>634</v>
      </c>
      <c r="C200" s="423"/>
      <c r="D200" s="371"/>
      <c r="E200" s="372"/>
      <c r="F200" s="372"/>
      <c r="G200" s="372"/>
      <c r="H200" s="372"/>
      <c r="I200" s="372"/>
      <c r="J200" s="372"/>
      <c r="K200" s="373"/>
      <c r="L200" s="280" t="s">
        <v>5</v>
      </c>
      <c r="M200" s="393"/>
      <c r="N200" s="393"/>
      <c r="O200" s="393"/>
      <c r="P200" s="393"/>
      <c r="Q200" s="393"/>
      <c r="R200" s="393"/>
      <c r="S200" s="393"/>
      <c r="T200" s="394"/>
      <c r="U200" s="288"/>
      <c r="V200" s="232"/>
      <c r="W200" s="234"/>
      <c r="X200" s="234"/>
      <c r="Y200" s="234"/>
      <c r="Z200" s="234"/>
      <c r="AA200" s="234"/>
      <c r="AB200" s="234"/>
      <c r="AC200" s="232"/>
      <c r="AD200" s="288"/>
      <c r="AE200" s="232"/>
      <c r="AF200" s="234"/>
      <c r="AG200" s="234"/>
      <c r="AH200" s="234"/>
      <c r="AI200" s="234"/>
      <c r="AJ200" s="234"/>
      <c r="AK200" s="234"/>
      <c r="AL200" s="232"/>
    </row>
    <row r="201" spans="2:38" ht="14.1" customHeight="1">
      <c r="B201" s="460"/>
      <c r="C201" s="461"/>
      <c r="D201" s="374"/>
      <c r="E201" s="375"/>
      <c r="F201" s="375"/>
      <c r="G201" s="375"/>
      <c r="H201" s="375"/>
      <c r="I201" s="375"/>
      <c r="J201" s="375"/>
      <c r="K201" s="376"/>
      <c r="L201" s="387"/>
      <c r="M201" s="388"/>
      <c r="N201" s="388"/>
      <c r="O201" s="388"/>
      <c r="P201" s="388"/>
      <c r="Q201" s="388"/>
      <c r="R201" s="388"/>
      <c r="S201" s="388"/>
      <c r="T201" s="389"/>
      <c r="U201" s="224"/>
      <c r="V201" s="230" t="s">
        <v>542</v>
      </c>
      <c r="W201" s="429"/>
      <c r="X201" s="399"/>
      <c r="Y201" s="233" t="s">
        <v>350</v>
      </c>
      <c r="Z201" s="233"/>
      <c r="AA201" s="399"/>
      <c r="AB201" s="399"/>
      <c r="AC201" s="230" t="s">
        <v>351</v>
      </c>
      <c r="AD201" s="224"/>
      <c r="AE201" s="230" t="s">
        <v>542</v>
      </c>
      <c r="AF201" s="429"/>
      <c r="AG201" s="399"/>
      <c r="AH201" s="233" t="s">
        <v>350</v>
      </c>
      <c r="AI201" s="233"/>
      <c r="AJ201" s="399"/>
      <c r="AK201" s="399"/>
      <c r="AL201" s="230" t="s">
        <v>351</v>
      </c>
    </row>
    <row r="202" spans="2:38" ht="14.1" customHeight="1">
      <c r="B202" s="460"/>
      <c r="C202" s="461"/>
      <c r="D202" s="374"/>
      <c r="E202" s="375"/>
      <c r="F202" s="375"/>
      <c r="G202" s="375"/>
      <c r="H202" s="375"/>
      <c r="I202" s="375"/>
      <c r="J202" s="375"/>
      <c r="K202" s="376"/>
      <c r="L202" s="387"/>
      <c r="M202" s="388"/>
      <c r="N202" s="388"/>
      <c r="O202" s="388"/>
      <c r="P202" s="388"/>
      <c r="Q202" s="388"/>
      <c r="R202" s="388"/>
      <c r="S202" s="388"/>
      <c r="T202" s="389"/>
      <c r="U202" s="287"/>
      <c r="V202" s="230"/>
      <c r="W202" s="287"/>
      <c r="X202" s="233"/>
      <c r="Y202" s="233"/>
      <c r="Z202" s="233"/>
      <c r="AA202" s="233"/>
      <c r="AB202" s="233"/>
      <c r="AC202" s="230"/>
      <c r="AD202" s="287"/>
      <c r="AE202" s="230"/>
      <c r="AF202" s="287"/>
      <c r="AG202" s="233"/>
      <c r="AH202" s="233"/>
      <c r="AI202" s="233"/>
      <c r="AJ202" s="233"/>
      <c r="AK202" s="233"/>
      <c r="AL202" s="230"/>
    </row>
    <row r="203" spans="2:38" ht="14.1" customHeight="1">
      <c r="B203" s="397"/>
      <c r="C203" s="398"/>
      <c r="D203" s="377"/>
      <c r="E203" s="378"/>
      <c r="F203" s="378"/>
      <c r="G203" s="378"/>
      <c r="H203" s="378"/>
      <c r="I203" s="378"/>
      <c r="J203" s="378"/>
      <c r="K203" s="379"/>
      <c r="L203" s="390"/>
      <c r="M203" s="391"/>
      <c r="N203" s="391"/>
      <c r="O203" s="391"/>
      <c r="P203" s="391"/>
      <c r="Q203" s="391"/>
      <c r="R203" s="391"/>
      <c r="S203" s="391"/>
      <c r="T203" s="392"/>
      <c r="U203" s="225"/>
      <c r="V203" s="231" t="s">
        <v>543</v>
      </c>
      <c r="W203" s="427"/>
      <c r="X203" s="428"/>
      <c r="Y203" s="233" t="s">
        <v>350</v>
      </c>
      <c r="Z203" s="233"/>
      <c r="AA203" s="428"/>
      <c r="AB203" s="428"/>
      <c r="AC203" s="230" t="s">
        <v>351</v>
      </c>
      <c r="AD203" s="225"/>
      <c r="AE203" s="231" t="s">
        <v>543</v>
      </c>
      <c r="AF203" s="427"/>
      <c r="AG203" s="428"/>
      <c r="AH203" s="233" t="s">
        <v>350</v>
      </c>
      <c r="AI203" s="233"/>
      <c r="AJ203" s="428"/>
      <c r="AK203" s="428"/>
      <c r="AL203" s="230" t="s">
        <v>351</v>
      </c>
    </row>
    <row r="204" spans="2:38" ht="14.1" customHeight="1">
      <c r="B204" s="479" t="s">
        <v>635</v>
      </c>
      <c r="C204" s="423"/>
      <c r="D204" s="371"/>
      <c r="E204" s="372"/>
      <c r="F204" s="372"/>
      <c r="G204" s="372"/>
      <c r="H204" s="372"/>
      <c r="I204" s="372"/>
      <c r="J204" s="372"/>
      <c r="K204" s="373"/>
      <c r="L204" s="280" t="s">
        <v>5</v>
      </c>
      <c r="M204" s="393"/>
      <c r="N204" s="393"/>
      <c r="O204" s="393"/>
      <c r="P204" s="393"/>
      <c r="Q204" s="393"/>
      <c r="R204" s="393"/>
      <c r="S204" s="393"/>
      <c r="T204" s="394"/>
      <c r="U204" s="288"/>
      <c r="V204" s="232"/>
      <c r="W204" s="234"/>
      <c r="X204" s="234"/>
      <c r="Y204" s="234"/>
      <c r="Z204" s="234"/>
      <c r="AA204" s="234"/>
      <c r="AB204" s="234"/>
      <c r="AC204" s="232"/>
      <c r="AD204" s="288"/>
      <c r="AE204" s="232"/>
      <c r="AF204" s="234"/>
      <c r="AG204" s="234"/>
      <c r="AH204" s="234"/>
      <c r="AI204" s="234"/>
      <c r="AJ204" s="234"/>
      <c r="AK204" s="234"/>
      <c r="AL204" s="232"/>
    </row>
    <row r="205" spans="2:38" ht="14.1" customHeight="1">
      <c r="B205" s="460"/>
      <c r="C205" s="461"/>
      <c r="D205" s="374"/>
      <c r="E205" s="375"/>
      <c r="F205" s="375"/>
      <c r="G205" s="375"/>
      <c r="H205" s="375"/>
      <c r="I205" s="375"/>
      <c r="J205" s="375"/>
      <c r="K205" s="376"/>
      <c r="L205" s="387"/>
      <c r="M205" s="388"/>
      <c r="N205" s="388"/>
      <c r="O205" s="388"/>
      <c r="P205" s="388"/>
      <c r="Q205" s="388"/>
      <c r="R205" s="388"/>
      <c r="S205" s="388"/>
      <c r="T205" s="389"/>
      <c r="U205" s="224"/>
      <c r="V205" s="230" t="s">
        <v>542</v>
      </c>
      <c r="W205" s="429"/>
      <c r="X205" s="399"/>
      <c r="Y205" s="233" t="s">
        <v>350</v>
      </c>
      <c r="Z205" s="233"/>
      <c r="AA205" s="399"/>
      <c r="AB205" s="399"/>
      <c r="AC205" s="230" t="s">
        <v>351</v>
      </c>
      <c r="AD205" s="224"/>
      <c r="AE205" s="230" t="s">
        <v>542</v>
      </c>
      <c r="AF205" s="429"/>
      <c r="AG205" s="399"/>
      <c r="AH205" s="233" t="s">
        <v>350</v>
      </c>
      <c r="AI205" s="233"/>
      <c r="AJ205" s="399"/>
      <c r="AK205" s="399"/>
      <c r="AL205" s="230" t="s">
        <v>351</v>
      </c>
    </row>
    <row r="206" spans="2:38" ht="14.1" customHeight="1">
      <c r="B206" s="460"/>
      <c r="C206" s="461"/>
      <c r="D206" s="374"/>
      <c r="E206" s="375"/>
      <c r="F206" s="375"/>
      <c r="G206" s="375"/>
      <c r="H206" s="375"/>
      <c r="I206" s="375"/>
      <c r="J206" s="375"/>
      <c r="K206" s="376"/>
      <c r="L206" s="387"/>
      <c r="M206" s="388"/>
      <c r="N206" s="388"/>
      <c r="O206" s="388"/>
      <c r="P206" s="388"/>
      <c r="Q206" s="388"/>
      <c r="R206" s="388"/>
      <c r="S206" s="388"/>
      <c r="T206" s="389"/>
      <c r="U206" s="287"/>
      <c r="V206" s="230"/>
      <c r="W206" s="287"/>
      <c r="X206" s="233"/>
      <c r="Y206" s="233"/>
      <c r="Z206" s="233"/>
      <c r="AA206" s="233"/>
      <c r="AB206" s="233"/>
      <c r="AC206" s="230"/>
      <c r="AD206" s="287"/>
      <c r="AE206" s="230"/>
      <c r="AF206" s="287"/>
      <c r="AG206" s="233"/>
      <c r="AH206" s="233"/>
      <c r="AI206" s="233"/>
      <c r="AJ206" s="233"/>
      <c r="AK206" s="233"/>
      <c r="AL206" s="230"/>
    </row>
    <row r="207" spans="2:38" ht="14.1" customHeight="1">
      <c r="B207" s="397"/>
      <c r="C207" s="398"/>
      <c r="D207" s="377"/>
      <c r="E207" s="378"/>
      <c r="F207" s="378"/>
      <c r="G207" s="378"/>
      <c r="H207" s="378"/>
      <c r="I207" s="378"/>
      <c r="J207" s="378"/>
      <c r="K207" s="379"/>
      <c r="L207" s="390"/>
      <c r="M207" s="391"/>
      <c r="N207" s="391"/>
      <c r="O207" s="391"/>
      <c r="P207" s="391"/>
      <c r="Q207" s="391"/>
      <c r="R207" s="391"/>
      <c r="S207" s="391"/>
      <c r="T207" s="392"/>
      <c r="U207" s="225"/>
      <c r="V207" s="231" t="s">
        <v>543</v>
      </c>
      <c r="W207" s="427"/>
      <c r="X207" s="428"/>
      <c r="Y207" s="233" t="s">
        <v>350</v>
      </c>
      <c r="Z207" s="233"/>
      <c r="AA207" s="428"/>
      <c r="AB207" s="428"/>
      <c r="AC207" s="230" t="s">
        <v>351</v>
      </c>
      <c r="AD207" s="225"/>
      <c r="AE207" s="231" t="s">
        <v>543</v>
      </c>
      <c r="AF207" s="427"/>
      <c r="AG207" s="428"/>
      <c r="AH207" s="233" t="s">
        <v>350</v>
      </c>
      <c r="AI207" s="233"/>
      <c r="AJ207" s="428"/>
      <c r="AK207" s="428"/>
      <c r="AL207" s="230" t="s">
        <v>351</v>
      </c>
    </row>
    <row r="208" spans="2:38" ht="14.1" customHeight="1">
      <c r="B208" s="479" t="s">
        <v>636</v>
      </c>
      <c r="C208" s="423"/>
      <c r="D208" s="371"/>
      <c r="E208" s="372"/>
      <c r="F208" s="372"/>
      <c r="G208" s="372"/>
      <c r="H208" s="372"/>
      <c r="I208" s="372"/>
      <c r="J208" s="372"/>
      <c r="K208" s="373"/>
      <c r="L208" s="280" t="s">
        <v>5</v>
      </c>
      <c r="M208" s="393"/>
      <c r="N208" s="393"/>
      <c r="O208" s="393"/>
      <c r="P208" s="393"/>
      <c r="Q208" s="393"/>
      <c r="R208" s="393"/>
      <c r="S208" s="393"/>
      <c r="T208" s="394"/>
      <c r="U208" s="288"/>
      <c r="V208" s="232"/>
      <c r="W208" s="234"/>
      <c r="X208" s="234"/>
      <c r="Y208" s="234"/>
      <c r="Z208" s="234"/>
      <c r="AA208" s="234"/>
      <c r="AB208" s="234"/>
      <c r="AC208" s="232"/>
      <c r="AD208" s="288"/>
      <c r="AE208" s="232"/>
      <c r="AF208" s="234"/>
      <c r="AG208" s="234"/>
      <c r="AH208" s="234"/>
      <c r="AI208" s="234"/>
      <c r="AJ208" s="234"/>
      <c r="AK208" s="234"/>
      <c r="AL208" s="232"/>
    </row>
    <row r="209" spans="1:39" ht="14.1" customHeight="1">
      <c r="B209" s="460"/>
      <c r="C209" s="461"/>
      <c r="D209" s="374"/>
      <c r="E209" s="375"/>
      <c r="F209" s="375"/>
      <c r="G209" s="375"/>
      <c r="H209" s="375"/>
      <c r="I209" s="375"/>
      <c r="J209" s="375"/>
      <c r="K209" s="376"/>
      <c r="L209" s="387"/>
      <c r="M209" s="388"/>
      <c r="N209" s="388"/>
      <c r="O209" s="388"/>
      <c r="P209" s="388"/>
      <c r="Q209" s="388"/>
      <c r="R209" s="388"/>
      <c r="S209" s="388"/>
      <c r="T209" s="389"/>
      <c r="U209" s="224"/>
      <c r="V209" s="230" t="s">
        <v>542</v>
      </c>
      <c r="W209" s="429"/>
      <c r="X209" s="399"/>
      <c r="Y209" s="233" t="s">
        <v>350</v>
      </c>
      <c r="Z209" s="233"/>
      <c r="AA209" s="399"/>
      <c r="AB209" s="399"/>
      <c r="AC209" s="230" t="s">
        <v>351</v>
      </c>
      <c r="AD209" s="224"/>
      <c r="AE209" s="230" t="s">
        <v>542</v>
      </c>
      <c r="AF209" s="429"/>
      <c r="AG209" s="399"/>
      <c r="AH209" s="233" t="s">
        <v>350</v>
      </c>
      <c r="AI209" s="233"/>
      <c r="AJ209" s="399"/>
      <c r="AK209" s="399"/>
      <c r="AL209" s="230" t="s">
        <v>351</v>
      </c>
    </row>
    <row r="210" spans="1:39" ht="14.1" customHeight="1">
      <c r="B210" s="460"/>
      <c r="C210" s="461"/>
      <c r="D210" s="374"/>
      <c r="E210" s="375"/>
      <c r="F210" s="375"/>
      <c r="G210" s="375"/>
      <c r="H210" s="375"/>
      <c r="I210" s="375"/>
      <c r="J210" s="375"/>
      <c r="K210" s="376"/>
      <c r="L210" s="387"/>
      <c r="M210" s="388"/>
      <c r="N210" s="388"/>
      <c r="O210" s="388"/>
      <c r="P210" s="388"/>
      <c r="Q210" s="388"/>
      <c r="R210" s="388"/>
      <c r="S210" s="388"/>
      <c r="T210" s="389"/>
      <c r="U210" s="287"/>
      <c r="V210" s="230"/>
      <c r="W210" s="287"/>
      <c r="X210" s="233"/>
      <c r="Y210" s="233"/>
      <c r="Z210" s="233"/>
      <c r="AA210" s="233"/>
      <c r="AB210" s="233"/>
      <c r="AC210" s="230"/>
      <c r="AD210" s="287"/>
      <c r="AE210" s="230"/>
      <c r="AF210" s="287"/>
      <c r="AG210" s="233"/>
      <c r="AH210" s="233"/>
      <c r="AI210" s="233"/>
      <c r="AJ210" s="233"/>
      <c r="AK210" s="233"/>
      <c r="AL210" s="230"/>
    </row>
    <row r="211" spans="1:39" ht="14.1" customHeight="1">
      <c r="B211" s="397"/>
      <c r="C211" s="398"/>
      <c r="D211" s="377"/>
      <c r="E211" s="378"/>
      <c r="F211" s="378"/>
      <c r="G211" s="378"/>
      <c r="H211" s="378"/>
      <c r="I211" s="378"/>
      <c r="J211" s="378"/>
      <c r="K211" s="379"/>
      <c r="L211" s="390"/>
      <c r="M211" s="391"/>
      <c r="N211" s="391"/>
      <c r="O211" s="391"/>
      <c r="P211" s="391"/>
      <c r="Q211" s="391"/>
      <c r="R211" s="391"/>
      <c r="S211" s="391"/>
      <c r="T211" s="392"/>
      <c r="U211" s="225"/>
      <c r="V211" s="231" t="s">
        <v>543</v>
      </c>
      <c r="W211" s="427"/>
      <c r="X211" s="428"/>
      <c r="Y211" s="233" t="s">
        <v>350</v>
      </c>
      <c r="Z211" s="233"/>
      <c r="AA211" s="428"/>
      <c r="AB211" s="428"/>
      <c r="AC211" s="230" t="s">
        <v>351</v>
      </c>
      <c r="AD211" s="225"/>
      <c r="AE211" s="231" t="s">
        <v>543</v>
      </c>
      <c r="AF211" s="427"/>
      <c r="AG211" s="428"/>
      <c r="AH211" s="233" t="s">
        <v>350</v>
      </c>
      <c r="AI211" s="233"/>
      <c r="AJ211" s="428"/>
      <c r="AK211" s="428"/>
      <c r="AL211" s="230" t="s">
        <v>351</v>
      </c>
    </row>
    <row r="212" spans="1:39" ht="14.1" customHeight="1">
      <c r="B212" s="479" t="s">
        <v>451</v>
      </c>
      <c r="C212" s="423"/>
      <c r="D212" s="371"/>
      <c r="E212" s="372"/>
      <c r="F212" s="372"/>
      <c r="G212" s="372"/>
      <c r="H212" s="372"/>
      <c r="I212" s="372"/>
      <c r="J212" s="372"/>
      <c r="K212" s="373"/>
      <c r="L212" s="280" t="s">
        <v>5</v>
      </c>
      <c r="M212" s="393"/>
      <c r="N212" s="393"/>
      <c r="O212" s="393"/>
      <c r="P212" s="393"/>
      <c r="Q212" s="393"/>
      <c r="R212" s="393"/>
      <c r="S212" s="393"/>
      <c r="T212" s="394"/>
      <c r="U212" s="288"/>
      <c r="V212" s="232"/>
      <c r="W212" s="234"/>
      <c r="X212" s="234"/>
      <c r="Y212" s="234"/>
      <c r="Z212" s="234"/>
      <c r="AA212" s="234"/>
      <c r="AB212" s="234"/>
      <c r="AC212" s="232"/>
      <c r="AD212" s="288"/>
      <c r="AE212" s="232"/>
      <c r="AF212" s="234"/>
      <c r="AG212" s="234"/>
      <c r="AH212" s="234"/>
      <c r="AI212" s="234"/>
      <c r="AJ212" s="234"/>
      <c r="AK212" s="234"/>
      <c r="AL212" s="232"/>
    </row>
    <row r="213" spans="1:39" ht="14.1" customHeight="1">
      <c r="B213" s="460"/>
      <c r="C213" s="461"/>
      <c r="D213" s="374"/>
      <c r="E213" s="375"/>
      <c r="F213" s="375"/>
      <c r="G213" s="375"/>
      <c r="H213" s="375"/>
      <c r="I213" s="375"/>
      <c r="J213" s="375"/>
      <c r="K213" s="376"/>
      <c r="L213" s="387"/>
      <c r="M213" s="388"/>
      <c r="N213" s="388"/>
      <c r="O213" s="388"/>
      <c r="P213" s="388"/>
      <c r="Q213" s="388"/>
      <c r="R213" s="388"/>
      <c r="S213" s="388"/>
      <c r="T213" s="389"/>
      <c r="U213" s="224"/>
      <c r="V213" s="230" t="s">
        <v>542</v>
      </c>
      <c r="W213" s="429"/>
      <c r="X213" s="399"/>
      <c r="Y213" s="233" t="s">
        <v>350</v>
      </c>
      <c r="Z213" s="233"/>
      <c r="AA213" s="399"/>
      <c r="AB213" s="399"/>
      <c r="AC213" s="230" t="s">
        <v>351</v>
      </c>
      <c r="AD213" s="224"/>
      <c r="AE213" s="230" t="s">
        <v>542</v>
      </c>
      <c r="AF213" s="429"/>
      <c r="AG213" s="399"/>
      <c r="AH213" s="233" t="s">
        <v>350</v>
      </c>
      <c r="AI213" s="233"/>
      <c r="AJ213" s="399"/>
      <c r="AK213" s="399"/>
      <c r="AL213" s="230" t="s">
        <v>351</v>
      </c>
    </row>
    <row r="214" spans="1:39" ht="14.1" customHeight="1">
      <c r="B214" s="460"/>
      <c r="C214" s="461"/>
      <c r="D214" s="374"/>
      <c r="E214" s="375"/>
      <c r="F214" s="375"/>
      <c r="G214" s="375"/>
      <c r="H214" s="375"/>
      <c r="I214" s="375"/>
      <c r="J214" s="375"/>
      <c r="K214" s="376"/>
      <c r="L214" s="387"/>
      <c r="M214" s="388"/>
      <c r="N214" s="388"/>
      <c r="O214" s="388"/>
      <c r="P214" s="388"/>
      <c r="Q214" s="388"/>
      <c r="R214" s="388"/>
      <c r="S214" s="388"/>
      <c r="T214" s="389"/>
      <c r="U214" s="287"/>
      <c r="V214" s="230"/>
      <c r="W214" s="287"/>
      <c r="X214" s="233"/>
      <c r="Y214" s="233"/>
      <c r="Z214" s="233"/>
      <c r="AA214" s="233"/>
      <c r="AB214" s="233"/>
      <c r="AC214" s="230"/>
      <c r="AD214" s="287"/>
      <c r="AE214" s="230"/>
      <c r="AF214" s="287"/>
      <c r="AG214" s="233"/>
      <c r="AH214" s="233"/>
      <c r="AI214" s="233"/>
      <c r="AJ214" s="233"/>
      <c r="AK214" s="233"/>
      <c r="AL214" s="230"/>
    </row>
    <row r="215" spans="1:39" ht="14.1" customHeight="1">
      <c r="B215" s="397"/>
      <c r="C215" s="398"/>
      <c r="D215" s="377"/>
      <c r="E215" s="378"/>
      <c r="F215" s="378"/>
      <c r="G215" s="378"/>
      <c r="H215" s="378"/>
      <c r="I215" s="378"/>
      <c r="J215" s="378"/>
      <c r="K215" s="379"/>
      <c r="L215" s="390"/>
      <c r="M215" s="391"/>
      <c r="N215" s="391"/>
      <c r="O215" s="391"/>
      <c r="P215" s="391"/>
      <c r="Q215" s="391"/>
      <c r="R215" s="391"/>
      <c r="S215" s="391"/>
      <c r="T215" s="392"/>
      <c r="U215" s="225"/>
      <c r="V215" s="231" t="s">
        <v>543</v>
      </c>
      <c r="W215" s="427"/>
      <c r="X215" s="428"/>
      <c r="Y215" s="235" t="s">
        <v>350</v>
      </c>
      <c r="Z215" s="235"/>
      <c r="AA215" s="428"/>
      <c r="AB215" s="428"/>
      <c r="AC215" s="231" t="s">
        <v>351</v>
      </c>
      <c r="AD215" s="225"/>
      <c r="AE215" s="231" t="s">
        <v>543</v>
      </c>
      <c r="AF215" s="427"/>
      <c r="AG215" s="428"/>
      <c r="AH215" s="235" t="s">
        <v>350</v>
      </c>
      <c r="AI215" s="235"/>
      <c r="AJ215" s="428"/>
      <c r="AK215" s="428"/>
      <c r="AL215" s="231" t="s">
        <v>351</v>
      </c>
    </row>
    <row r="216" spans="1:39" ht="14.1" customHeight="1">
      <c r="A216" s="144"/>
      <c r="B216" s="227"/>
      <c r="C216" s="245"/>
      <c r="D216" s="246"/>
      <c r="E216" s="246"/>
      <c r="F216" s="246"/>
      <c r="G216" s="246"/>
      <c r="H216" s="246"/>
      <c r="I216" s="246"/>
      <c r="J216" s="246"/>
      <c r="K216" s="246"/>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14"/>
    </row>
    <row r="217" spans="1:39" ht="14.1" customHeight="1">
      <c r="A217" s="101" t="s">
        <v>595</v>
      </c>
      <c r="B217" s="252"/>
      <c r="C217" s="514" t="s">
        <v>594</v>
      </c>
      <c r="D217" s="514"/>
      <c r="E217" s="514"/>
      <c r="F217" s="514"/>
      <c r="G217" s="514"/>
      <c r="H217" s="514"/>
      <c r="I217" s="514"/>
      <c r="J217" s="514"/>
      <c r="K217" s="514"/>
      <c r="L217" s="514"/>
      <c r="M217" s="514"/>
      <c r="N217" s="514"/>
      <c r="O217" s="514"/>
      <c r="P217" s="514"/>
      <c r="Q217" s="514"/>
      <c r="R217" s="514"/>
      <c r="S217" s="514"/>
      <c r="T217" s="514"/>
      <c r="U217" s="514"/>
      <c r="V217" s="514"/>
      <c r="W217" s="514"/>
      <c r="X217" s="514"/>
      <c r="Y217" s="514"/>
      <c r="Z217" s="514"/>
      <c r="AA217" s="514"/>
      <c r="AB217" s="514"/>
      <c r="AC217" s="514"/>
      <c r="AD217" s="514"/>
      <c r="AE217" s="514"/>
      <c r="AF217" s="514"/>
      <c r="AG217" s="514"/>
      <c r="AH217" s="514"/>
      <c r="AI217" s="514"/>
      <c r="AJ217" s="514"/>
      <c r="AK217" s="514"/>
      <c r="AL217" s="160"/>
    </row>
    <row r="218" spans="1:39" ht="2.25" customHeight="1">
      <c r="A218" s="214"/>
      <c r="B218" s="252"/>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7"/>
      <c r="AA218" s="277"/>
      <c r="AB218" s="277"/>
      <c r="AC218" s="277"/>
      <c r="AD218" s="277"/>
      <c r="AE218" s="277"/>
      <c r="AF218" s="277"/>
      <c r="AG218" s="277"/>
      <c r="AH218" s="277"/>
      <c r="AI218" s="277"/>
      <c r="AJ218" s="277"/>
      <c r="AK218" s="277"/>
      <c r="AL218" s="214"/>
    </row>
    <row r="219" spans="1:39" ht="14.1" customHeight="1">
      <c r="A219" s="101" t="s">
        <v>596</v>
      </c>
      <c r="B219" s="252"/>
      <c r="C219" s="513" t="s">
        <v>597</v>
      </c>
      <c r="D219" s="513"/>
      <c r="E219" s="513"/>
      <c r="F219" s="513"/>
      <c r="G219" s="513"/>
      <c r="H219" s="513"/>
      <c r="I219" s="513"/>
      <c r="J219" s="513"/>
      <c r="K219" s="513"/>
      <c r="L219" s="513"/>
      <c r="M219" s="513"/>
      <c r="N219" s="513"/>
      <c r="O219" s="513"/>
      <c r="P219" s="513"/>
      <c r="Q219" s="513"/>
      <c r="R219" s="513"/>
      <c r="S219" s="513"/>
      <c r="T219" s="513"/>
      <c r="U219" s="513"/>
      <c r="V219" s="513"/>
      <c r="W219" s="513"/>
      <c r="X219" s="513"/>
      <c r="Y219" s="513"/>
      <c r="Z219" s="513"/>
      <c r="AA219" s="513"/>
      <c r="AB219" s="513"/>
      <c r="AC219" s="513"/>
      <c r="AD219" s="513"/>
      <c r="AE219" s="513"/>
      <c r="AF219" s="513"/>
      <c r="AG219" s="513"/>
      <c r="AH219" s="513"/>
      <c r="AI219" s="513"/>
      <c r="AJ219" s="513"/>
      <c r="AK219" s="513"/>
      <c r="AL219" s="160"/>
      <c r="AM219" s="160"/>
    </row>
    <row r="220" spans="1:39" ht="14.1" customHeight="1">
      <c r="A220" s="214"/>
      <c r="B220" s="252"/>
      <c r="C220" s="513"/>
      <c r="D220" s="513"/>
      <c r="E220" s="513"/>
      <c r="F220" s="513"/>
      <c r="G220" s="513"/>
      <c r="H220" s="513"/>
      <c r="I220" s="513"/>
      <c r="J220" s="513"/>
      <c r="K220" s="513"/>
      <c r="L220" s="513"/>
      <c r="M220" s="513"/>
      <c r="N220" s="513"/>
      <c r="O220" s="513"/>
      <c r="P220" s="513"/>
      <c r="Q220" s="513"/>
      <c r="R220" s="513"/>
      <c r="S220" s="513"/>
      <c r="T220" s="513"/>
      <c r="U220" s="513"/>
      <c r="V220" s="513"/>
      <c r="W220" s="513"/>
      <c r="X220" s="513"/>
      <c r="Y220" s="513"/>
      <c r="Z220" s="513"/>
      <c r="AA220" s="513"/>
      <c r="AB220" s="513"/>
      <c r="AC220" s="513"/>
      <c r="AD220" s="513"/>
      <c r="AE220" s="513"/>
      <c r="AF220" s="513"/>
      <c r="AG220" s="513"/>
      <c r="AH220" s="513"/>
      <c r="AI220" s="513"/>
      <c r="AJ220" s="513"/>
      <c r="AK220" s="513"/>
      <c r="AL220" s="146"/>
      <c r="AM220" s="5"/>
    </row>
    <row r="221" spans="1:39" ht="14.1" customHeight="1">
      <c r="A221" s="227"/>
      <c r="B221" s="227"/>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row>
    <row r="222" spans="1:39" ht="14.1" customHeight="1">
      <c r="A222" s="227"/>
      <c r="B222" s="115" t="s">
        <v>541</v>
      </c>
      <c r="C222" s="148"/>
      <c r="D222" s="148"/>
      <c r="E222" s="228"/>
      <c r="F222" s="228"/>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row>
    <row r="223" spans="1:39" ht="14.1" customHeight="1">
      <c r="A223" s="146"/>
      <c r="B223" s="146"/>
      <c r="C223" s="148"/>
      <c r="D223" s="148"/>
      <c r="E223" s="228"/>
      <c r="F223" s="228"/>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row>
    <row r="224" spans="1:39" ht="28.35" customHeight="1">
      <c r="A224" s="486" t="s">
        <v>356</v>
      </c>
      <c r="B224" s="486"/>
      <c r="C224" s="486"/>
      <c r="D224" s="486"/>
      <c r="E224" s="486"/>
      <c r="F224" s="486"/>
      <c r="G224" s="486"/>
      <c r="H224" s="486"/>
      <c r="I224" s="486"/>
      <c r="J224" s="486"/>
      <c r="K224" s="486"/>
      <c r="L224" s="486"/>
      <c r="M224" s="486"/>
      <c r="N224" s="486"/>
      <c r="O224" s="486"/>
      <c r="P224" s="486"/>
      <c r="Q224" s="486"/>
      <c r="R224" s="486"/>
      <c r="S224" s="486"/>
      <c r="T224" s="486"/>
      <c r="U224" s="486"/>
      <c r="V224" s="486"/>
      <c r="W224" s="486"/>
      <c r="X224" s="486"/>
      <c r="Y224" s="486"/>
      <c r="Z224" s="486"/>
      <c r="AA224" s="486"/>
      <c r="AB224" s="486"/>
      <c r="AC224" s="486"/>
      <c r="AD224" s="486"/>
      <c r="AE224" s="486"/>
      <c r="AF224" s="486"/>
      <c r="AG224" s="486"/>
      <c r="AH224" s="486"/>
      <c r="AI224" s="486"/>
      <c r="AJ224" s="486"/>
      <c r="AK224" s="486"/>
      <c r="AL224" s="486"/>
    </row>
    <row r="225" spans="1:38" ht="14.1" customHeight="1">
      <c r="A225" s="227"/>
      <c r="B225" s="454" t="s">
        <v>357</v>
      </c>
      <c r="C225" s="509"/>
      <c r="D225" s="421" t="s">
        <v>598</v>
      </c>
      <c r="E225" s="422"/>
      <c r="F225" s="422"/>
      <c r="G225" s="422"/>
      <c r="H225" s="422"/>
      <c r="I225" s="423"/>
      <c r="J225" s="421" t="s">
        <v>400</v>
      </c>
      <c r="K225" s="422"/>
      <c r="L225" s="422"/>
      <c r="M225" s="422"/>
      <c r="N225" s="422"/>
      <c r="O225" s="423"/>
      <c r="P225" s="496" t="s">
        <v>401</v>
      </c>
      <c r="Q225" s="295"/>
      <c r="R225" s="295"/>
      <c r="S225" s="295"/>
      <c r="T225" s="295"/>
      <c r="U225" s="298"/>
      <c r="V225" s="487" t="s">
        <v>405</v>
      </c>
      <c r="W225" s="488"/>
      <c r="X225" s="488"/>
      <c r="Y225" s="488"/>
      <c r="Z225" s="488"/>
      <c r="AA225" s="488"/>
      <c r="AB225" s="488"/>
      <c r="AC225" s="489"/>
      <c r="AD225" s="487" t="s">
        <v>406</v>
      </c>
      <c r="AE225" s="488"/>
      <c r="AF225" s="488"/>
      <c r="AG225" s="488"/>
      <c r="AH225" s="488"/>
      <c r="AI225" s="488"/>
      <c r="AJ225" s="488"/>
      <c r="AK225" s="489"/>
      <c r="AL225" s="227"/>
    </row>
    <row r="226" spans="1:38" ht="14.1" customHeight="1">
      <c r="A226" s="227"/>
      <c r="B226" s="458"/>
      <c r="C226" s="510"/>
      <c r="D226" s="397"/>
      <c r="E226" s="424"/>
      <c r="F226" s="424"/>
      <c r="G226" s="424"/>
      <c r="H226" s="424"/>
      <c r="I226" s="398"/>
      <c r="J226" s="397"/>
      <c r="K226" s="424"/>
      <c r="L226" s="424"/>
      <c r="M226" s="424"/>
      <c r="N226" s="424"/>
      <c r="O226" s="398"/>
      <c r="P226" s="368"/>
      <c r="Q226" s="297"/>
      <c r="R226" s="297"/>
      <c r="S226" s="297"/>
      <c r="T226" s="297"/>
      <c r="U226" s="300"/>
      <c r="V226" s="490"/>
      <c r="W226" s="491"/>
      <c r="X226" s="491"/>
      <c r="Y226" s="491"/>
      <c r="Z226" s="491"/>
      <c r="AA226" s="491"/>
      <c r="AB226" s="491"/>
      <c r="AC226" s="492"/>
      <c r="AD226" s="490"/>
      <c r="AE226" s="491"/>
      <c r="AF226" s="491"/>
      <c r="AG226" s="491"/>
      <c r="AH226" s="491"/>
      <c r="AI226" s="491"/>
      <c r="AJ226" s="491"/>
      <c r="AK226" s="492"/>
      <c r="AL226" s="227"/>
    </row>
    <row r="227" spans="1:38" ht="21.2" customHeight="1">
      <c r="A227" s="227"/>
      <c r="B227" s="511" t="s">
        <v>358</v>
      </c>
      <c r="C227" s="512"/>
      <c r="D227" s="502" t="s">
        <v>404</v>
      </c>
      <c r="E227" s="503"/>
      <c r="F227" s="503"/>
      <c r="G227" s="503"/>
      <c r="H227" s="503"/>
      <c r="I227" s="504"/>
      <c r="J227" s="505">
        <v>30772</v>
      </c>
      <c r="K227" s="506"/>
      <c r="L227" s="506"/>
      <c r="M227" s="506"/>
      <c r="N227" s="506"/>
      <c r="O227" s="507"/>
      <c r="P227" s="505">
        <v>40269</v>
      </c>
      <c r="Q227" s="506"/>
      <c r="R227" s="506"/>
      <c r="S227" s="506"/>
      <c r="T227" s="506"/>
      <c r="U227" s="507"/>
      <c r="V227" s="508" t="s">
        <v>402</v>
      </c>
      <c r="W227" s="360"/>
      <c r="X227" s="360"/>
      <c r="Y227" s="360"/>
      <c r="Z227" s="360"/>
      <c r="AA227" s="360"/>
      <c r="AB227" s="360"/>
      <c r="AC227" s="361"/>
      <c r="AD227" s="508" t="s">
        <v>403</v>
      </c>
      <c r="AE227" s="360"/>
      <c r="AF227" s="360"/>
      <c r="AG227" s="360"/>
      <c r="AH227" s="360"/>
      <c r="AI227" s="360"/>
      <c r="AJ227" s="360"/>
      <c r="AK227" s="361"/>
      <c r="AL227" s="227"/>
    </row>
    <row r="228" spans="1:38" ht="21.2" customHeight="1">
      <c r="A228" s="227"/>
      <c r="B228" s="500" t="s">
        <v>628</v>
      </c>
      <c r="C228" s="501"/>
      <c r="D228" s="497"/>
      <c r="E228" s="498"/>
      <c r="F228" s="498"/>
      <c r="G228" s="498"/>
      <c r="H228" s="498"/>
      <c r="I228" s="499"/>
      <c r="J228" s="493"/>
      <c r="K228" s="494"/>
      <c r="L228" s="494"/>
      <c r="M228" s="494"/>
      <c r="N228" s="494"/>
      <c r="O228" s="495"/>
      <c r="P228" s="493"/>
      <c r="Q228" s="494"/>
      <c r="R228" s="494"/>
      <c r="S228" s="494"/>
      <c r="T228" s="494"/>
      <c r="U228" s="495"/>
      <c r="V228" s="431" t="s">
        <v>444</v>
      </c>
      <c r="W228" s="432"/>
      <c r="X228" s="433"/>
      <c r="Y228" s="433"/>
      <c r="Z228" s="433"/>
      <c r="AA228" s="433"/>
      <c r="AB228" s="433"/>
      <c r="AC228" s="236" t="s">
        <v>12</v>
      </c>
      <c r="AD228" s="431" t="s">
        <v>444</v>
      </c>
      <c r="AE228" s="432"/>
      <c r="AF228" s="433"/>
      <c r="AG228" s="433"/>
      <c r="AH228" s="433"/>
      <c r="AI228" s="433"/>
      <c r="AJ228" s="433"/>
      <c r="AK228" s="236" t="s">
        <v>12</v>
      </c>
      <c r="AL228" s="227"/>
    </row>
    <row r="229" spans="1:38" ht="21.2" customHeight="1">
      <c r="A229" s="227"/>
      <c r="B229" s="500" t="s">
        <v>629</v>
      </c>
      <c r="C229" s="501"/>
      <c r="D229" s="497"/>
      <c r="E229" s="498"/>
      <c r="F229" s="498"/>
      <c r="G229" s="498"/>
      <c r="H229" s="498"/>
      <c r="I229" s="499"/>
      <c r="J229" s="493"/>
      <c r="K229" s="494"/>
      <c r="L229" s="494"/>
      <c r="M229" s="494"/>
      <c r="N229" s="494"/>
      <c r="O229" s="495"/>
      <c r="P229" s="493"/>
      <c r="Q229" s="494"/>
      <c r="R229" s="494"/>
      <c r="S229" s="494"/>
      <c r="T229" s="494"/>
      <c r="U229" s="495"/>
      <c r="V229" s="431" t="s">
        <v>444</v>
      </c>
      <c r="W229" s="432"/>
      <c r="X229" s="433"/>
      <c r="Y229" s="433"/>
      <c r="Z229" s="433"/>
      <c r="AA229" s="433"/>
      <c r="AB229" s="433"/>
      <c r="AC229" s="236" t="s">
        <v>12</v>
      </c>
      <c r="AD229" s="431" t="s">
        <v>444</v>
      </c>
      <c r="AE229" s="432"/>
      <c r="AF229" s="433"/>
      <c r="AG229" s="433"/>
      <c r="AH229" s="433"/>
      <c r="AI229" s="433"/>
      <c r="AJ229" s="433"/>
      <c r="AK229" s="236" t="s">
        <v>12</v>
      </c>
      <c r="AL229" s="227"/>
    </row>
    <row r="230" spans="1:38" ht="21.2" customHeight="1">
      <c r="A230" s="227"/>
      <c r="B230" s="500" t="s">
        <v>630</v>
      </c>
      <c r="C230" s="501"/>
      <c r="D230" s="497"/>
      <c r="E230" s="498"/>
      <c r="F230" s="498"/>
      <c r="G230" s="498"/>
      <c r="H230" s="498"/>
      <c r="I230" s="499"/>
      <c r="J230" s="493"/>
      <c r="K230" s="494"/>
      <c r="L230" s="494"/>
      <c r="M230" s="494"/>
      <c r="N230" s="494"/>
      <c r="O230" s="495"/>
      <c r="P230" s="493"/>
      <c r="Q230" s="494"/>
      <c r="R230" s="494"/>
      <c r="S230" s="494"/>
      <c r="T230" s="494"/>
      <c r="U230" s="495"/>
      <c r="V230" s="431" t="s">
        <v>444</v>
      </c>
      <c r="W230" s="432"/>
      <c r="X230" s="433"/>
      <c r="Y230" s="433"/>
      <c r="Z230" s="433"/>
      <c r="AA230" s="433"/>
      <c r="AB230" s="433"/>
      <c r="AC230" s="236" t="s">
        <v>12</v>
      </c>
      <c r="AD230" s="431" t="s">
        <v>444</v>
      </c>
      <c r="AE230" s="432"/>
      <c r="AF230" s="433"/>
      <c r="AG230" s="433"/>
      <c r="AH230" s="433"/>
      <c r="AI230" s="433"/>
      <c r="AJ230" s="433"/>
      <c r="AK230" s="236" t="s">
        <v>12</v>
      </c>
      <c r="AL230" s="227"/>
    </row>
    <row r="231" spans="1:38" ht="21.2" customHeight="1">
      <c r="A231" s="227"/>
      <c r="B231" s="500" t="s">
        <v>631</v>
      </c>
      <c r="C231" s="501"/>
      <c r="D231" s="497"/>
      <c r="E231" s="498"/>
      <c r="F231" s="498"/>
      <c r="G231" s="498"/>
      <c r="H231" s="498"/>
      <c r="I231" s="499"/>
      <c r="J231" s="493"/>
      <c r="K231" s="494"/>
      <c r="L231" s="494"/>
      <c r="M231" s="494"/>
      <c r="N231" s="494"/>
      <c r="O231" s="495"/>
      <c r="P231" s="493"/>
      <c r="Q231" s="494"/>
      <c r="R231" s="494"/>
      <c r="S231" s="494"/>
      <c r="T231" s="494"/>
      <c r="U231" s="495"/>
      <c r="V231" s="431" t="s">
        <v>444</v>
      </c>
      <c r="W231" s="432"/>
      <c r="X231" s="433"/>
      <c r="Y231" s="433"/>
      <c r="Z231" s="433"/>
      <c r="AA231" s="433"/>
      <c r="AB231" s="433"/>
      <c r="AC231" s="236" t="s">
        <v>12</v>
      </c>
      <c r="AD231" s="431" t="s">
        <v>444</v>
      </c>
      <c r="AE231" s="432"/>
      <c r="AF231" s="433"/>
      <c r="AG231" s="433"/>
      <c r="AH231" s="433"/>
      <c r="AI231" s="433"/>
      <c r="AJ231" s="433"/>
      <c r="AK231" s="236" t="s">
        <v>12</v>
      </c>
      <c r="AL231" s="227"/>
    </row>
    <row r="232" spans="1:38" ht="21.2" customHeight="1">
      <c r="A232" s="227"/>
      <c r="B232" s="500" t="s">
        <v>632</v>
      </c>
      <c r="C232" s="501"/>
      <c r="D232" s="497"/>
      <c r="E232" s="498"/>
      <c r="F232" s="498"/>
      <c r="G232" s="498"/>
      <c r="H232" s="498"/>
      <c r="I232" s="499"/>
      <c r="J232" s="493"/>
      <c r="K232" s="494"/>
      <c r="L232" s="494"/>
      <c r="M232" s="494"/>
      <c r="N232" s="494"/>
      <c r="O232" s="495"/>
      <c r="P232" s="493"/>
      <c r="Q232" s="494"/>
      <c r="R232" s="494"/>
      <c r="S232" s="494"/>
      <c r="T232" s="494"/>
      <c r="U232" s="495"/>
      <c r="V232" s="431" t="s">
        <v>444</v>
      </c>
      <c r="W232" s="432"/>
      <c r="X232" s="433"/>
      <c r="Y232" s="433"/>
      <c r="Z232" s="433"/>
      <c r="AA232" s="433"/>
      <c r="AB232" s="433"/>
      <c r="AC232" s="236" t="s">
        <v>12</v>
      </c>
      <c r="AD232" s="431" t="s">
        <v>444</v>
      </c>
      <c r="AE232" s="432"/>
      <c r="AF232" s="433"/>
      <c r="AG232" s="433"/>
      <c r="AH232" s="433"/>
      <c r="AI232" s="433"/>
      <c r="AJ232" s="433"/>
      <c r="AK232" s="236" t="s">
        <v>12</v>
      </c>
      <c r="AL232" s="227"/>
    </row>
    <row r="233" spans="1:38" ht="21.2" customHeight="1">
      <c r="A233" s="227"/>
      <c r="B233" s="500" t="s">
        <v>633</v>
      </c>
      <c r="C233" s="501"/>
      <c r="D233" s="497"/>
      <c r="E233" s="498"/>
      <c r="F233" s="498"/>
      <c r="G233" s="498"/>
      <c r="H233" s="498"/>
      <c r="I233" s="499"/>
      <c r="J233" s="493"/>
      <c r="K233" s="494"/>
      <c r="L233" s="494"/>
      <c r="M233" s="494"/>
      <c r="N233" s="494"/>
      <c r="O233" s="495"/>
      <c r="P233" s="493"/>
      <c r="Q233" s="494"/>
      <c r="R233" s="494"/>
      <c r="S233" s="494"/>
      <c r="T233" s="494"/>
      <c r="U233" s="495"/>
      <c r="V233" s="431" t="s">
        <v>444</v>
      </c>
      <c r="W233" s="432"/>
      <c r="X233" s="433"/>
      <c r="Y233" s="433"/>
      <c r="Z233" s="433"/>
      <c r="AA233" s="433"/>
      <c r="AB233" s="433"/>
      <c r="AC233" s="236" t="s">
        <v>12</v>
      </c>
      <c r="AD233" s="431" t="s">
        <v>444</v>
      </c>
      <c r="AE233" s="432"/>
      <c r="AF233" s="433"/>
      <c r="AG233" s="433"/>
      <c r="AH233" s="433"/>
      <c r="AI233" s="433"/>
      <c r="AJ233" s="433"/>
      <c r="AK233" s="236" t="s">
        <v>12</v>
      </c>
      <c r="AL233" s="227"/>
    </row>
    <row r="234" spans="1:38" ht="21.2" customHeight="1">
      <c r="A234" s="227"/>
      <c r="B234" s="500" t="s">
        <v>634</v>
      </c>
      <c r="C234" s="501"/>
      <c r="D234" s="497"/>
      <c r="E234" s="498"/>
      <c r="F234" s="498"/>
      <c r="G234" s="498"/>
      <c r="H234" s="498"/>
      <c r="I234" s="499"/>
      <c r="J234" s="493"/>
      <c r="K234" s="494"/>
      <c r="L234" s="494"/>
      <c r="M234" s="494"/>
      <c r="N234" s="494"/>
      <c r="O234" s="495"/>
      <c r="P234" s="493"/>
      <c r="Q234" s="494"/>
      <c r="R234" s="494"/>
      <c r="S234" s="494"/>
      <c r="T234" s="494"/>
      <c r="U234" s="495"/>
      <c r="V234" s="431" t="s">
        <v>444</v>
      </c>
      <c r="W234" s="432"/>
      <c r="X234" s="433"/>
      <c r="Y234" s="433"/>
      <c r="Z234" s="433"/>
      <c r="AA234" s="433"/>
      <c r="AB234" s="433"/>
      <c r="AC234" s="236" t="s">
        <v>12</v>
      </c>
      <c r="AD234" s="431" t="s">
        <v>444</v>
      </c>
      <c r="AE234" s="432"/>
      <c r="AF234" s="433"/>
      <c r="AG234" s="433"/>
      <c r="AH234" s="433"/>
      <c r="AI234" s="433"/>
      <c r="AJ234" s="433"/>
      <c r="AK234" s="236" t="s">
        <v>12</v>
      </c>
      <c r="AL234" s="227"/>
    </row>
    <row r="235" spans="1:38" ht="21.2" customHeight="1">
      <c r="A235" s="227"/>
      <c r="B235" s="500" t="s">
        <v>635</v>
      </c>
      <c r="C235" s="501"/>
      <c r="D235" s="497"/>
      <c r="E235" s="498"/>
      <c r="F235" s="498"/>
      <c r="G235" s="498"/>
      <c r="H235" s="498"/>
      <c r="I235" s="499"/>
      <c r="J235" s="493"/>
      <c r="K235" s="494"/>
      <c r="L235" s="494"/>
      <c r="M235" s="494"/>
      <c r="N235" s="494"/>
      <c r="O235" s="495"/>
      <c r="P235" s="493"/>
      <c r="Q235" s="494"/>
      <c r="R235" s="494"/>
      <c r="S235" s="494"/>
      <c r="T235" s="494"/>
      <c r="U235" s="495"/>
      <c r="V235" s="431" t="s">
        <v>444</v>
      </c>
      <c r="W235" s="432"/>
      <c r="X235" s="433"/>
      <c r="Y235" s="433"/>
      <c r="Z235" s="433"/>
      <c r="AA235" s="433"/>
      <c r="AB235" s="433"/>
      <c r="AC235" s="236" t="s">
        <v>12</v>
      </c>
      <c r="AD235" s="431" t="s">
        <v>444</v>
      </c>
      <c r="AE235" s="432"/>
      <c r="AF235" s="433"/>
      <c r="AG235" s="433"/>
      <c r="AH235" s="433"/>
      <c r="AI235" s="433"/>
      <c r="AJ235" s="433"/>
      <c r="AK235" s="236" t="s">
        <v>12</v>
      </c>
      <c r="AL235" s="227"/>
    </row>
    <row r="236" spans="1:38" ht="21.2" customHeight="1">
      <c r="A236" s="227"/>
      <c r="B236" s="500" t="s">
        <v>636</v>
      </c>
      <c r="C236" s="501"/>
      <c r="D236" s="497"/>
      <c r="E236" s="498"/>
      <c r="F236" s="498"/>
      <c r="G236" s="498"/>
      <c r="H236" s="498"/>
      <c r="I236" s="499"/>
      <c r="J236" s="493"/>
      <c r="K236" s="494"/>
      <c r="L236" s="494"/>
      <c r="M236" s="494"/>
      <c r="N236" s="494"/>
      <c r="O236" s="495"/>
      <c r="P236" s="493"/>
      <c r="Q236" s="494"/>
      <c r="R236" s="494"/>
      <c r="S236" s="494"/>
      <c r="T236" s="494"/>
      <c r="U236" s="495"/>
      <c r="V236" s="431" t="s">
        <v>444</v>
      </c>
      <c r="W236" s="432"/>
      <c r="X236" s="433"/>
      <c r="Y236" s="433"/>
      <c r="Z236" s="433"/>
      <c r="AA236" s="433"/>
      <c r="AB236" s="433"/>
      <c r="AC236" s="236" t="s">
        <v>12</v>
      </c>
      <c r="AD236" s="431" t="s">
        <v>444</v>
      </c>
      <c r="AE236" s="432"/>
      <c r="AF236" s="433"/>
      <c r="AG236" s="433"/>
      <c r="AH236" s="433"/>
      <c r="AI236" s="433"/>
      <c r="AJ236" s="433"/>
      <c r="AK236" s="236" t="s">
        <v>12</v>
      </c>
      <c r="AL236" s="227"/>
    </row>
    <row r="237" spans="1:38" ht="21.2" customHeight="1">
      <c r="A237" s="227"/>
      <c r="B237" s="500" t="s">
        <v>451</v>
      </c>
      <c r="C237" s="501"/>
      <c r="D237" s="497"/>
      <c r="E237" s="498"/>
      <c r="F237" s="498"/>
      <c r="G237" s="498"/>
      <c r="H237" s="498"/>
      <c r="I237" s="499"/>
      <c r="J237" s="493"/>
      <c r="K237" s="494"/>
      <c r="L237" s="494"/>
      <c r="M237" s="494"/>
      <c r="N237" s="494"/>
      <c r="O237" s="495"/>
      <c r="P237" s="493"/>
      <c r="Q237" s="494"/>
      <c r="R237" s="494"/>
      <c r="S237" s="494"/>
      <c r="T237" s="494"/>
      <c r="U237" s="495"/>
      <c r="V237" s="431" t="s">
        <v>444</v>
      </c>
      <c r="W237" s="432"/>
      <c r="X237" s="433"/>
      <c r="Y237" s="433"/>
      <c r="Z237" s="433"/>
      <c r="AA237" s="433"/>
      <c r="AB237" s="433"/>
      <c r="AC237" s="236" t="s">
        <v>12</v>
      </c>
      <c r="AD237" s="431" t="s">
        <v>444</v>
      </c>
      <c r="AE237" s="432"/>
      <c r="AF237" s="433"/>
      <c r="AG237" s="433"/>
      <c r="AH237" s="433"/>
      <c r="AI237" s="433"/>
      <c r="AJ237" s="433"/>
      <c r="AK237" s="236" t="s">
        <v>12</v>
      </c>
      <c r="AL237" s="227"/>
    </row>
    <row r="238" spans="1:38" ht="21.2" customHeight="1">
      <c r="A238" s="227"/>
      <c r="B238" s="500" t="s">
        <v>637</v>
      </c>
      <c r="C238" s="501"/>
      <c r="D238" s="497"/>
      <c r="E238" s="498"/>
      <c r="F238" s="498"/>
      <c r="G238" s="498"/>
      <c r="H238" s="498"/>
      <c r="I238" s="499"/>
      <c r="J238" s="493"/>
      <c r="K238" s="494"/>
      <c r="L238" s="494"/>
      <c r="M238" s="494"/>
      <c r="N238" s="494"/>
      <c r="O238" s="495"/>
      <c r="P238" s="493"/>
      <c r="Q238" s="494"/>
      <c r="R238" s="494"/>
      <c r="S238" s="494"/>
      <c r="T238" s="494"/>
      <c r="U238" s="495"/>
      <c r="V238" s="431" t="s">
        <v>444</v>
      </c>
      <c r="W238" s="432"/>
      <c r="X238" s="433"/>
      <c r="Y238" s="433"/>
      <c r="Z238" s="433"/>
      <c r="AA238" s="433"/>
      <c r="AB238" s="433"/>
      <c r="AC238" s="236" t="s">
        <v>12</v>
      </c>
      <c r="AD238" s="431" t="s">
        <v>444</v>
      </c>
      <c r="AE238" s="432"/>
      <c r="AF238" s="433"/>
      <c r="AG238" s="433"/>
      <c r="AH238" s="433"/>
      <c r="AI238" s="433"/>
      <c r="AJ238" s="433"/>
      <c r="AK238" s="236" t="s">
        <v>12</v>
      </c>
      <c r="AL238" s="227"/>
    </row>
    <row r="239" spans="1:38" ht="21.2" customHeight="1">
      <c r="A239" s="227"/>
      <c r="B239" s="500" t="s">
        <v>638</v>
      </c>
      <c r="C239" s="501"/>
      <c r="D239" s="497"/>
      <c r="E239" s="498"/>
      <c r="F239" s="498"/>
      <c r="G239" s="498"/>
      <c r="H239" s="498"/>
      <c r="I239" s="499"/>
      <c r="J239" s="493"/>
      <c r="K239" s="494"/>
      <c r="L239" s="494"/>
      <c r="M239" s="494"/>
      <c r="N239" s="494"/>
      <c r="O239" s="495"/>
      <c r="P239" s="493"/>
      <c r="Q239" s="494"/>
      <c r="R239" s="494"/>
      <c r="S239" s="494"/>
      <c r="T239" s="494"/>
      <c r="U239" s="495"/>
      <c r="V239" s="431" t="s">
        <v>444</v>
      </c>
      <c r="W239" s="432"/>
      <c r="X239" s="433"/>
      <c r="Y239" s="433"/>
      <c r="Z239" s="433"/>
      <c r="AA239" s="433"/>
      <c r="AB239" s="433"/>
      <c r="AC239" s="236" t="s">
        <v>12</v>
      </c>
      <c r="AD239" s="431" t="s">
        <v>444</v>
      </c>
      <c r="AE239" s="432"/>
      <c r="AF239" s="433"/>
      <c r="AG239" s="433"/>
      <c r="AH239" s="433"/>
      <c r="AI239" s="433"/>
      <c r="AJ239" s="433"/>
      <c r="AK239" s="236" t="s">
        <v>12</v>
      </c>
      <c r="AL239" s="227"/>
    </row>
    <row r="240" spans="1:38" ht="21.2" customHeight="1">
      <c r="A240" s="227"/>
      <c r="B240" s="500" t="s">
        <v>639</v>
      </c>
      <c r="C240" s="501"/>
      <c r="D240" s="497"/>
      <c r="E240" s="498"/>
      <c r="F240" s="498"/>
      <c r="G240" s="498"/>
      <c r="H240" s="498"/>
      <c r="I240" s="499"/>
      <c r="J240" s="493"/>
      <c r="K240" s="494"/>
      <c r="L240" s="494"/>
      <c r="M240" s="494"/>
      <c r="N240" s="494"/>
      <c r="O240" s="495"/>
      <c r="P240" s="493"/>
      <c r="Q240" s="494"/>
      <c r="R240" s="494"/>
      <c r="S240" s="494"/>
      <c r="T240" s="494"/>
      <c r="U240" s="495"/>
      <c r="V240" s="431" t="s">
        <v>444</v>
      </c>
      <c r="W240" s="432"/>
      <c r="X240" s="433"/>
      <c r="Y240" s="433"/>
      <c r="Z240" s="433"/>
      <c r="AA240" s="433"/>
      <c r="AB240" s="433"/>
      <c r="AC240" s="236" t="s">
        <v>12</v>
      </c>
      <c r="AD240" s="431" t="s">
        <v>444</v>
      </c>
      <c r="AE240" s="432"/>
      <c r="AF240" s="433"/>
      <c r="AG240" s="433"/>
      <c r="AH240" s="433"/>
      <c r="AI240" s="433"/>
      <c r="AJ240" s="433"/>
      <c r="AK240" s="236" t="s">
        <v>12</v>
      </c>
      <c r="AL240" s="227"/>
    </row>
    <row r="241" spans="1:38" ht="21.2" customHeight="1">
      <c r="A241" s="227"/>
      <c r="B241" s="500" t="s">
        <v>640</v>
      </c>
      <c r="C241" s="501"/>
      <c r="D241" s="497"/>
      <c r="E241" s="498"/>
      <c r="F241" s="498"/>
      <c r="G241" s="498"/>
      <c r="H241" s="498"/>
      <c r="I241" s="499"/>
      <c r="J241" s="493"/>
      <c r="K241" s="494"/>
      <c r="L241" s="494"/>
      <c r="M241" s="494"/>
      <c r="N241" s="494"/>
      <c r="O241" s="495"/>
      <c r="P241" s="493"/>
      <c r="Q241" s="494"/>
      <c r="R241" s="494"/>
      <c r="S241" s="494"/>
      <c r="T241" s="494"/>
      <c r="U241" s="495"/>
      <c r="V241" s="431" t="s">
        <v>444</v>
      </c>
      <c r="W241" s="432"/>
      <c r="X241" s="433"/>
      <c r="Y241" s="433"/>
      <c r="Z241" s="433"/>
      <c r="AA241" s="433"/>
      <c r="AB241" s="433"/>
      <c r="AC241" s="236" t="s">
        <v>12</v>
      </c>
      <c r="AD241" s="431" t="s">
        <v>444</v>
      </c>
      <c r="AE241" s="432"/>
      <c r="AF241" s="433"/>
      <c r="AG241" s="433"/>
      <c r="AH241" s="433"/>
      <c r="AI241" s="433"/>
      <c r="AJ241" s="433"/>
      <c r="AK241" s="236" t="s">
        <v>12</v>
      </c>
      <c r="AL241" s="227"/>
    </row>
    <row r="242" spans="1:38" ht="21.2" customHeight="1">
      <c r="A242" s="227"/>
      <c r="B242" s="500" t="s">
        <v>641</v>
      </c>
      <c r="C242" s="501"/>
      <c r="D242" s="497"/>
      <c r="E242" s="498"/>
      <c r="F242" s="498"/>
      <c r="G242" s="498"/>
      <c r="H242" s="498"/>
      <c r="I242" s="499"/>
      <c r="J242" s="493"/>
      <c r="K242" s="494"/>
      <c r="L242" s="494"/>
      <c r="M242" s="494"/>
      <c r="N242" s="494"/>
      <c r="O242" s="495"/>
      <c r="P242" s="493"/>
      <c r="Q242" s="494"/>
      <c r="R242" s="494"/>
      <c r="S242" s="494"/>
      <c r="T242" s="494"/>
      <c r="U242" s="495"/>
      <c r="V242" s="431" t="s">
        <v>444</v>
      </c>
      <c r="W242" s="432"/>
      <c r="X242" s="433"/>
      <c r="Y242" s="433"/>
      <c r="Z242" s="433"/>
      <c r="AA242" s="433"/>
      <c r="AB242" s="433"/>
      <c r="AC242" s="236" t="s">
        <v>12</v>
      </c>
      <c r="AD242" s="431" t="s">
        <v>444</v>
      </c>
      <c r="AE242" s="432"/>
      <c r="AF242" s="433"/>
      <c r="AG242" s="433"/>
      <c r="AH242" s="433"/>
      <c r="AI242" s="433"/>
      <c r="AJ242" s="433"/>
      <c r="AK242" s="236" t="s">
        <v>12</v>
      </c>
      <c r="AL242" s="227"/>
    </row>
    <row r="243" spans="1:38" ht="21.2" customHeight="1">
      <c r="A243" s="227"/>
      <c r="B243" s="500" t="s">
        <v>642</v>
      </c>
      <c r="C243" s="501"/>
      <c r="D243" s="497"/>
      <c r="E243" s="498"/>
      <c r="F243" s="498"/>
      <c r="G243" s="498"/>
      <c r="H243" s="498"/>
      <c r="I243" s="499"/>
      <c r="J243" s="493"/>
      <c r="K243" s="494"/>
      <c r="L243" s="494"/>
      <c r="M243" s="494"/>
      <c r="N243" s="494"/>
      <c r="O243" s="495"/>
      <c r="P243" s="493"/>
      <c r="Q243" s="494"/>
      <c r="R243" s="494"/>
      <c r="S243" s="494"/>
      <c r="T243" s="494"/>
      <c r="U243" s="495"/>
      <c r="V243" s="431" t="s">
        <v>444</v>
      </c>
      <c r="W243" s="432"/>
      <c r="X243" s="433"/>
      <c r="Y243" s="433"/>
      <c r="Z243" s="433"/>
      <c r="AA243" s="433"/>
      <c r="AB243" s="433"/>
      <c r="AC243" s="236" t="s">
        <v>12</v>
      </c>
      <c r="AD243" s="431" t="s">
        <v>444</v>
      </c>
      <c r="AE243" s="432"/>
      <c r="AF243" s="433"/>
      <c r="AG243" s="433"/>
      <c r="AH243" s="433"/>
      <c r="AI243" s="433"/>
      <c r="AJ243" s="433"/>
      <c r="AK243" s="236" t="s">
        <v>12</v>
      </c>
      <c r="AL243" s="227"/>
    </row>
    <row r="244" spans="1:38" ht="21.2" customHeight="1">
      <c r="A244" s="227"/>
      <c r="B244" s="500" t="s">
        <v>643</v>
      </c>
      <c r="C244" s="501"/>
      <c r="D244" s="497"/>
      <c r="E244" s="498"/>
      <c r="F244" s="498"/>
      <c r="G244" s="498"/>
      <c r="H244" s="498"/>
      <c r="I244" s="499"/>
      <c r="J244" s="493"/>
      <c r="K244" s="494"/>
      <c r="L244" s="494"/>
      <c r="M244" s="494"/>
      <c r="N244" s="494"/>
      <c r="O244" s="495"/>
      <c r="P244" s="493"/>
      <c r="Q244" s="494"/>
      <c r="R244" s="494"/>
      <c r="S244" s="494"/>
      <c r="T244" s="494"/>
      <c r="U244" s="495"/>
      <c r="V244" s="431" t="s">
        <v>444</v>
      </c>
      <c r="W244" s="432"/>
      <c r="X244" s="433"/>
      <c r="Y244" s="433"/>
      <c r="Z244" s="433"/>
      <c r="AA244" s="433"/>
      <c r="AB244" s="433"/>
      <c r="AC244" s="236" t="s">
        <v>12</v>
      </c>
      <c r="AD244" s="431" t="s">
        <v>444</v>
      </c>
      <c r="AE244" s="432"/>
      <c r="AF244" s="433"/>
      <c r="AG244" s="433"/>
      <c r="AH244" s="433"/>
      <c r="AI244" s="433"/>
      <c r="AJ244" s="433"/>
      <c r="AK244" s="236" t="s">
        <v>12</v>
      </c>
      <c r="AL244" s="227"/>
    </row>
    <row r="245" spans="1:38" ht="21.2" customHeight="1">
      <c r="A245" s="227"/>
      <c r="B245" s="500" t="s">
        <v>644</v>
      </c>
      <c r="C245" s="501"/>
      <c r="D245" s="497"/>
      <c r="E245" s="498"/>
      <c r="F245" s="498"/>
      <c r="G245" s="498"/>
      <c r="H245" s="498"/>
      <c r="I245" s="499"/>
      <c r="J245" s="493"/>
      <c r="K245" s="494"/>
      <c r="L245" s="494"/>
      <c r="M245" s="494"/>
      <c r="N245" s="494"/>
      <c r="O245" s="495"/>
      <c r="P245" s="493"/>
      <c r="Q245" s="494"/>
      <c r="R245" s="494"/>
      <c r="S245" s="494"/>
      <c r="T245" s="494"/>
      <c r="U245" s="495"/>
      <c r="V245" s="431" t="s">
        <v>444</v>
      </c>
      <c r="W245" s="432"/>
      <c r="X245" s="433"/>
      <c r="Y245" s="433"/>
      <c r="Z245" s="433"/>
      <c r="AA245" s="433"/>
      <c r="AB245" s="433"/>
      <c r="AC245" s="236" t="s">
        <v>12</v>
      </c>
      <c r="AD245" s="431" t="s">
        <v>444</v>
      </c>
      <c r="AE245" s="432"/>
      <c r="AF245" s="433"/>
      <c r="AG245" s="433"/>
      <c r="AH245" s="433"/>
      <c r="AI245" s="433"/>
      <c r="AJ245" s="433"/>
      <c r="AK245" s="236" t="s">
        <v>12</v>
      </c>
      <c r="AL245" s="227"/>
    </row>
    <row r="246" spans="1:38" ht="21.2" customHeight="1">
      <c r="A246" s="227"/>
      <c r="B246" s="500" t="s">
        <v>645</v>
      </c>
      <c r="C246" s="501"/>
      <c r="D246" s="497"/>
      <c r="E246" s="498"/>
      <c r="F246" s="498"/>
      <c r="G246" s="498"/>
      <c r="H246" s="498"/>
      <c r="I246" s="499"/>
      <c r="J246" s="493"/>
      <c r="K246" s="494"/>
      <c r="L246" s="494"/>
      <c r="M246" s="494"/>
      <c r="N246" s="494"/>
      <c r="O246" s="495"/>
      <c r="P246" s="493"/>
      <c r="Q246" s="494"/>
      <c r="R246" s="494"/>
      <c r="S246" s="494"/>
      <c r="T246" s="494"/>
      <c r="U246" s="495"/>
      <c r="V246" s="431" t="s">
        <v>444</v>
      </c>
      <c r="W246" s="432"/>
      <c r="X246" s="433"/>
      <c r="Y246" s="433"/>
      <c r="Z246" s="433"/>
      <c r="AA246" s="433"/>
      <c r="AB246" s="433"/>
      <c r="AC246" s="236" t="s">
        <v>12</v>
      </c>
      <c r="AD246" s="431" t="s">
        <v>444</v>
      </c>
      <c r="AE246" s="432"/>
      <c r="AF246" s="433"/>
      <c r="AG246" s="433"/>
      <c r="AH246" s="433"/>
      <c r="AI246" s="433"/>
      <c r="AJ246" s="433"/>
      <c r="AK246" s="236" t="s">
        <v>12</v>
      </c>
      <c r="AL246" s="227"/>
    </row>
    <row r="247" spans="1:38" ht="21.2" customHeight="1">
      <c r="A247" s="227"/>
      <c r="B247" s="500" t="s">
        <v>646</v>
      </c>
      <c r="C247" s="501"/>
      <c r="D247" s="497"/>
      <c r="E247" s="498"/>
      <c r="F247" s="498"/>
      <c r="G247" s="498"/>
      <c r="H247" s="498"/>
      <c r="I247" s="499"/>
      <c r="J247" s="493"/>
      <c r="K247" s="494"/>
      <c r="L247" s="494"/>
      <c r="M247" s="494"/>
      <c r="N247" s="494"/>
      <c r="O247" s="495"/>
      <c r="P247" s="493"/>
      <c r="Q247" s="494"/>
      <c r="R247" s="494"/>
      <c r="S247" s="494"/>
      <c r="T247" s="494"/>
      <c r="U247" s="495"/>
      <c r="V247" s="431" t="s">
        <v>444</v>
      </c>
      <c r="W247" s="432"/>
      <c r="X247" s="433"/>
      <c r="Y247" s="433"/>
      <c r="Z247" s="433"/>
      <c r="AA247" s="433"/>
      <c r="AB247" s="433"/>
      <c r="AC247" s="236" t="s">
        <v>12</v>
      </c>
      <c r="AD247" s="431" t="s">
        <v>444</v>
      </c>
      <c r="AE247" s="432"/>
      <c r="AF247" s="433"/>
      <c r="AG247" s="433"/>
      <c r="AH247" s="433"/>
      <c r="AI247" s="433"/>
      <c r="AJ247" s="433"/>
      <c r="AK247" s="236" t="s">
        <v>12</v>
      </c>
      <c r="AL247" s="227"/>
    </row>
    <row r="248" spans="1:38" ht="21.2" customHeight="1">
      <c r="A248" s="227"/>
      <c r="B248" s="500" t="s">
        <v>647</v>
      </c>
      <c r="C248" s="501"/>
      <c r="D248" s="497"/>
      <c r="E248" s="498"/>
      <c r="F248" s="498"/>
      <c r="G248" s="498"/>
      <c r="H248" s="498"/>
      <c r="I248" s="499"/>
      <c r="J248" s="493"/>
      <c r="K248" s="494"/>
      <c r="L248" s="494"/>
      <c r="M248" s="494"/>
      <c r="N248" s="494"/>
      <c r="O248" s="495"/>
      <c r="P248" s="493"/>
      <c r="Q248" s="494"/>
      <c r="R248" s="494"/>
      <c r="S248" s="494"/>
      <c r="T248" s="494"/>
      <c r="U248" s="495"/>
      <c r="V248" s="431" t="s">
        <v>444</v>
      </c>
      <c r="W248" s="432"/>
      <c r="X248" s="433"/>
      <c r="Y248" s="433"/>
      <c r="Z248" s="433"/>
      <c r="AA248" s="433"/>
      <c r="AB248" s="433"/>
      <c r="AC248" s="236" t="s">
        <v>12</v>
      </c>
      <c r="AD248" s="431" t="s">
        <v>444</v>
      </c>
      <c r="AE248" s="432"/>
      <c r="AF248" s="433"/>
      <c r="AG248" s="433"/>
      <c r="AH248" s="433"/>
      <c r="AI248" s="433"/>
      <c r="AJ248" s="433"/>
      <c r="AK248" s="236" t="s">
        <v>12</v>
      </c>
      <c r="AL248" s="227"/>
    </row>
    <row r="249" spans="1:38" ht="21.2" customHeight="1">
      <c r="A249" s="227"/>
      <c r="B249" s="500" t="s">
        <v>648</v>
      </c>
      <c r="C249" s="501"/>
      <c r="D249" s="497"/>
      <c r="E249" s="498"/>
      <c r="F249" s="498"/>
      <c r="G249" s="498"/>
      <c r="H249" s="498"/>
      <c r="I249" s="499"/>
      <c r="J249" s="493"/>
      <c r="K249" s="494"/>
      <c r="L249" s="494"/>
      <c r="M249" s="494"/>
      <c r="N249" s="494"/>
      <c r="O249" s="495"/>
      <c r="P249" s="493"/>
      <c r="Q249" s="494"/>
      <c r="R249" s="494"/>
      <c r="S249" s="494"/>
      <c r="T249" s="494"/>
      <c r="U249" s="495"/>
      <c r="V249" s="431" t="s">
        <v>444</v>
      </c>
      <c r="W249" s="432"/>
      <c r="X249" s="433"/>
      <c r="Y249" s="433"/>
      <c r="Z249" s="433"/>
      <c r="AA249" s="433"/>
      <c r="AB249" s="433"/>
      <c r="AC249" s="236" t="s">
        <v>12</v>
      </c>
      <c r="AD249" s="431" t="s">
        <v>444</v>
      </c>
      <c r="AE249" s="432"/>
      <c r="AF249" s="433"/>
      <c r="AG249" s="433"/>
      <c r="AH249" s="433"/>
      <c r="AI249" s="433"/>
      <c r="AJ249" s="433"/>
      <c r="AK249" s="236" t="s">
        <v>12</v>
      </c>
      <c r="AL249" s="227"/>
    </row>
    <row r="250" spans="1:38" ht="21.2" customHeight="1">
      <c r="A250" s="227"/>
      <c r="B250" s="500" t="s">
        <v>649</v>
      </c>
      <c r="C250" s="501"/>
      <c r="D250" s="497"/>
      <c r="E250" s="498"/>
      <c r="F250" s="498"/>
      <c r="G250" s="498"/>
      <c r="H250" s="498"/>
      <c r="I250" s="499"/>
      <c r="J250" s="493"/>
      <c r="K250" s="494"/>
      <c r="L250" s="494"/>
      <c r="M250" s="494"/>
      <c r="N250" s="494"/>
      <c r="O250" s="495"/>
      <c r="P250" s="493"/>
      <c r="Q250" s="494"/>
      <c r="R250" s="494"/>
      <c r="S250" s="494"/>
      <c r="T250" s="494"/>
      <c r="U250" s="495"/>
      <c r="V250" s="431" t="s">
        <v>444</v>
      </c>
      <c r="W250" s="432"/>
      <c r="X250" s="433"/>
      <c r="Y250" s="433"/>
      <c r="Z250" s="433"/>
      <c r="AA250" s="433"/>
      <c r="AB250" s="433"/>
      <c r="AC250" s="236" t="s">
        <v>12</v>
      </c>
      <c r="AD250" s="431" t="s">
        <v>444</v>
      </c>
      <c r="AE250" s="432"/>
      <c r="AF250" s="433"/>
      <c r="AG250" s="433"/>
      <c r="AH250" s="433"/>
      <c r="AI250" s="433"/>
      <c r="AJ250" s="433"/>
      <c r="AK250" s="236" t="s">
        <v>12</v>
      </c>
      <c r="AL250" s="227"/>
    </row>
    <row r="251" spans="1:38" ht="21.2" customHeight="1">
      <c r="A251" s="227"/>
      <c r="B251" s="500" t="s">
        <v>650</v>
      </c>
      <c r="C251" s="501"/>
      <c r="D251" s="497"/>
      <c r="E251" s="498"/>
      <c r="F251" s="498"/>
      <c r="G251" s="498"/>
      <c r="H251" s="498"/>
      <c r="I251" s="499"/>
      <c r="J251" s="493"/>
      <c r="K251" s="494"/>
      <c r="L251" s="494"/>
      <c r="M251" s="494"/>
      <c r="N251" s="494"/>
      <c r="O251" s="495"/>
      <c r="P251" s="493"/>
      <c r="Q251" s="494"/>
      <c r="R251" s="494"/>
      <c r="S251" s="494"/>
      <c r="T251" s="494"/>
      <c r="U251" s="495"/>
      <c r="V251" s="431" t="s">
        <v>444</v>
      </c>
      <c r="W251" s="432"/>
      <c r="X251" s="433"/>
      <c r="Y251" s="433"/>
      <c r="Z251" s="433"/>
      <c r="AA251" s="433"/>
      <c r="AB251" s="433"/>
      <c r="AC251" s="236" t="s">
        <v>12</v>
      </c>
      <c r="AD251" s="431" t="s">
        <v>444</v>
      </c>
      <c r="AE251" s="432"/>
      <c r="AF251" s="433"/>
      <c r="AG251" s="433"/>
      <c r="AH251" s="433"/>
      <c r="AI251" s="433"/>
      <c r="AJ251" s="433"/>
      <c r="AK251" s="236" t="s">
        <v>12</v>
      </c>
      <c r="AL251" s="227"/>
    </row>
    <row r="252" spans="1:38" ht="21.2" customHeight="1">
      <c r="A252" s="227"/>
      <c r="B252" s="500" t="s">
        <v>651</v>
      </c>
      <c r="C252" s="501"/>
      <c r="D252" s="497"/>
      <c r="E252" s="498"/>
      <c r="F252" s="498"/>
      <c r="G252" s="498"/>
      <c r="H252" s="498"/>
      <c r="I252" s="499"/>
      <c r="J252" s="493"/>
      <c r="K252" s="494"/>
      <c r="L252" s="494"/>
      <c r="M252" s="494"/>
      <c r="N252" s="494"/>
      <c r="O252" s="495"/>
      <c r="P252" s="493"/>
      <c r="Q252" s="494"/>
      <c r="R252" s="494"/>
      <c r="S252" s="494"/>
      <c r="T252" s="494"/>
      <c r="U252" s="495"/>
      <c r="V252" s="431" t="s">
        <v>444</v>
      </c>
      <c r="W252" s="432"/>
      <c r="X252" s="433"/>
      <c r="Y252" s="433"/>
      <c r="Z252" s="433"/>
      <c r="AA252" s="433"/>
      <c r="AB252" s="433"/>
      <c r="AC252" s="236" t="s">
        <v>12</v>
      </c>
      <c r="AD252" s="431" t="s">
        <v>444</v>
      </c>
      <c r="AE252" s="432"/>
      <c r="AF252" s="433"/>
      <c r="AG252" s="433"/>
      <c r="AH252" s="433"/>
      <c r="AI252" s="433"/>
      <c r="AJ252" s="433"/>
      <c r="AK252" s="236" t="s">
        <v>12</v>
      </c>
      <c r="AL252" s="227"/>
    </row>
    <row r="253" spans="1:38" ht="21.2" customHeight="1">
      <c r="A253" s="227"/>
      <c r="B253" s="500" t="s">
        <v>652</v>
      </c>
      <c r="C253" s="501"/>
      <c r="D253" s="497"/>
      <c r="E253" s="498"/>
      <c r="F253" s="498"/>
      <c r="G253" s="498"/>
      <c r="H253" s="498"/>
      <c r="I253" s="499"/>
      <c r="J253" s="493"/>
      <c r="K253" s="494"/>
      <c r="L253" s="494"/>
      <c r="M253" s="494"/>
      <c r="N253" s="494"/>
      <c r="O253" s="495"/>
      <c r="P253" s="493"/>
      <c r="Q253" s="494"/>
      <c r="R253" s="494"/>
      <c r="S253" s="494"/>
      <c r="T253" s="494"/>
      <c r="U253" s="495"/>
      <c r="V253" s="431" t="s">
        <v>444</v>
      </c>
      <c r="W253" s="432"/>
      <c r="X253" s="433"/>
      <c r="Y253" s="433"/>
      <c r="Z253" s="433"/>
      <c r="AA253" s="433"/>
      <c r="AB253" s="433"/>
      <c r="AC253" s="236" t="s">
        <v>12</v>
      </c>
      <c r="AD253" s="431" t="s">
        <v>444</v>
      </c>
      <c r="AE253" s="432"/>
      <c r="AF253" s="433"/>
      <c r="AG253" s="433"/>
      <c r="AH253" s="433"/>
      <c r="AI253" s="433"/>
      <c r="AJ253" s="433"/>
      <c r="AK253" s="236" t="s">
        <v>12</v>
      </c>
      <c r="AL253" s="227"/>
    </row>
    <row r="254" spans="1:38" ht="21.2" customHeight="1">
      <c r="A254" s="227"/>
      <c r="B254" s="500" t="s">
        <v>653</v>
      </c>
      <c r="C254" s="501"/>
      <c r="D254" s="497"/>
      <c r="E254" s="498"/>
      <c r="F254" s="498"/>
      <c r="G254" s="498"/>
      <c r="H254" s="498"/>
      <c r="I254" s="499"/>
      <c r="J254" s="493"/>
      <c r="K254" s="494"/>
      <c r="L254" s="494"/>
      <c r="M254" s="494"/>
      <c r="N254" s="494"/>
      <c r="O254" s="495"/>
      <c r="P254" s="493"/>
      <c r="Q254" s="494"/>
      <c r="R254" s="494"/>
      <c r="S254" s="494"/>
      <c r="T254" s="494"/>
      <c r="U254" s="495"/>
      <c r="V254" s="431" t="s">
        <v>444</v>
      </c>
      <c r="W254" s="432"/>
      <c r="X254" s="433"/>
      <c r="Y254" s="433"/>
      <c r="Z254" s="433"/>
      <c r="AA254" s="433"/>
      <c r="AB254" s="433"/>
      <c r="AC254" s="236" t="s">
        <v>12</v>
      </c>
      <c r="AD254" s="431" t="s">
        <v>444</v>
      </c>
      <c r="AE254" s="432"/>
      <c r="AF254" s="433"/>
      <c r="AG254" s="433"/>
      <c r="AH254" s="433"/>
      <c r="AI254" s="433"/>
      <c r="AJ254" s="433"/>
      <c r="AK254" s="236" t="s">
        <v>12</v>
      </c>
      <c r="AL254" s="227"/>
    </row>
    <row r="255" spans="1:38" ht="21.2" customHeight="1">
      <c r="A255" s="227"/>
      <c r="B255" s="500" t="s">
        <v>654</v>
      </c>
      <c r="C255" s="501"/>
      <c r="D255" s="497"/>
      <c r="E255" s="498"/>
      <c r="F255" s="498"/>
      <c r="G255" s="498"/>
      <c r="H255" s="498"/>
      <c r="I255" s="499"/>
      <c r="J255" s="493"/>
      <c r="K255" s="494"/>
      <c r="L255" s="494"/>
      <c r="M255" s="494"/>
      <c r="N255" s="494"/>
      <c r="O255" s="495"/>
      <c r="P255" s="493"/>
      <c r="Q255" s="494"/>
      <c r="R255" s="494"/>
      <c r="S255" s="494"/>
      <c r="T255" s="494"/>
      <c r="U255" s="495"/>
      <c r="V255" s="431" t="s">
        <v>444</v>
      </c>
      <c r="W255" s="432"/>
      <c r="X255" s="433"/>
      <c r="Y255" s="433"/>
      <c r="Z255" s="433"/>
      <c r="AA255" s="433"/>
      <c r="AB255" s="433"/>
      <c r="AC255" s="236" t="s">
        <v>12</v>
      </c>
      <c r="AD255" s="431" t="s">
        <v>444</v>
      </c>
      <c r="AE255" s="432"/>
      <c r="AF255" s="433"/>
      <c r="AG255" s="433"/>
      <c r="AH255" s="433"/>
      <c r="AI255" s="433"/>
      <c r="AJ255" s="433"/>
      <c r="AK255" s="236" t="s">
        <v>12</v>
      </c>
      <c r="AL255" s="227"/>
    </row>
    <row r="256" spans="1:38" ht="21.2" customHeight="1">
      <c r="A256" s="227"/>
      <c r="B256" s="500" t="s">
        <v>655</v>
      </c>
      <c r="C256" s="501"/>
      <c r="D256" s="497"/>
      <c r="E256" s="498"/>
      <c r="F256" s="498"/>
      <c r="G256" s="498"/>
      <c r="H256" s="498"/>
      <c r="I256" s="499"/>
      <c r="J256" s="493"/>
      <c r="K256" s="494"/>
      <c r="L256" s="494"/>
      <c r="M256" s="494"/>
      <c r="N256" s="494"/>
      <c r="O256" s="495"/>
      <c r="P256" s="493"/>
      <c r="Q256" s="494"/>
      <c r="R256" s="494"/>
      <c r="S256" s="494"/>
      <c r="T256" s="494"/>
      <c r="U256" s="495"/>
      <c r="V256" s="431" t="s">
        <v>444</v>
      </c>
      <c r="W256" s="432"/>
      <c r="X256" s="433"/>
      <c r="Y256" s="433"/>
      <c r="Z256" s="433"/>
      <c r="AA256" s="433"/>
      <c r="AB256" s="433"/>
      <c r="AC256" s="236" t="s">
        <v>12</v>
      </c>
      <c r="AD256" s="431" t="s">
        <v>444</v>
      </c>
      <c r="AE256" s="432"/>
      <c r="AF256" s="433"/>
      <c r="AG256" s="433"/>
      <c r="AH256" s="433"/>
      <c r="AI256" s="433"/>
      <c r="AJ256" s="433"/>
      <c r="AK256" s="236" t="s">
        <v>12</v>
      </c>
      <c r="AL256" s="227"/>
    </row>
    <row r="257" spans="1:38" ht="21.2" customHeight="1">
      <c r="A257" s="227"/>
      <c r="B257" s="500" t="s">
        <v>656</v>
      </c>
      <c r="C257" s="501"/>
      <c r="D257" s="497"/>
      <c r="E257" s="498"/>
      <c r="F257" s="498"/>
      <c r="G257" s="498"/>
      <c r="H257" s="498"/>
      <c r="I257" s="499"/>
      <c r="J257" s="493"/>
      <c r="K257" s="494"/>
      <c r="L257" s="494"/>
      <c r="M257" s="494"/>
      <c r="N257" s="494"/>
      <c r="O257" s="495"/>
      <c r="P257" s="493"/>
      <c r="Q257" s="494"/>
      <c r="R257" s="494"/>
      <c r="S257" s="494"/>
      <c r="T257" s="494"/>
      <c r="U257" s="495"/>
      <c r="V257" s="431" t="s">
        <v>444</v>
      </c>
      <c r="W257" s="432"/>
      <c r="X257" s="433"/>
      <c r="Y257" s="433"/>
      <c r="Z257" s="433"/>
      <c r="AA257" s="433"/>
      <c r="AB257" s="433"/>
      <c r="AC257" s="236" t="s">
        <v>12</v>
      </c>
      <c r="AD257" s="431" t="s">
        <v>444</v>
      </c>
      <c r="AE257" s="432"/>
      <c r="AF257" s="433"/>
      <c r="AG257" s="433"/>
      <c r="AH257" s="433"/>
      <c r="AI257" s="433"/>
      <c r="AJ257" s="433"/>
      <c r="AK257" s="236" t="s">
        <v>12</v>
      </c>
      <c r="AL257" s="227"/>
    </row>
    <row r="258" spans="1:38" ht="14.1" customHeight="1">
      <c r="A258" s="227"/>
      <c r="B258" s="115" t="s">
        <v>599</v>
      </c>
      <c r="C258" s="148"/>
      <c r="D258" s="148"/>
      <c r="E258" s="147"/>
      <c r="F258" s="14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27"/>
      <c r="AL258" s="227"/>
    </row>
    <row r="259" spans="1:38" ht="14.1" customHeight="1">
      <c r="A259" s="227"/>
      <c r="B259" s="252" t="s">
        <v>600</v>
      </c>
      <c r="C259" s="252"/>
      <c r="D259" s="252"/>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row>
  </sheetData>
  <sheetProtection algorithmName="SHA-512" hashValue="6YwQqqsu91cj5K4pPxYWEk9h7+Ga4VO88VSzOA/RnAySALrQ6F9pBcudlN9Xrqm0P7NKwr4rCfF2VvkUb88dYw==" saltValue="kUSQdxW5z/NZElI1SPjljA==" spinCount="100000" sheet="1" formatCells="0" selectLockedCells="1"/>
  <mergeCells count="494">
    <mergeCell ref="K9:AB11"/>
    <mergeCell ref="K16:AB18"/>
    <mergeCell ref="K24:AB26"/>
    <mergeCell ref="D34:AJ35"/>
    <mergeCell ref="D36:AK37"/>
    <mergeCell ref="AB136:AD137"/>
    <mergeCell ref="AE136:AE137"/>
    <mergeCell ref="AK153:AK154"/>
    <mergeCell ref="AC142:AJ142"/>
    <mergeCell ref="Z128:AD129"/>
    <mergeCell ref="AG128:AK129"/>
    <mergeCell ref="X128:Y129"/>
    <mergeCell ref="AE128:AF129"/>
    <mergeCell ref="AC48:AD48"/>
    <mergeCell ref="AF48:AG48"/>
    <mergeCell ref="N52:T67"/>
    <mergeCell ref="N69:T84"/>
    <mergeCell ref="U52:AK66"/>
    <mergeCell ref="U69:AK83"/>
    <mergeCell ref="B50:M50"/>
    <mergeCell ref="N50:T50"/>
    <mergeCell ref="AF50:AH50"/>
    <mergeCell ref="Z84:AI84"/>
    <mergeCell ref="Z50:AD50"/>
    <mergeCell ref="O86:AK86"/>
    <mergeCell ref="B88:AK89"/>
    <mergeCell ref="B69:M84"/>
    <mergeCell ref="B103:C104"/>
    <mergeCell ref="B105:C106"/>
    <mergeCell ref="B108:C109"/>
    <mergeCell ref="B110:C111"/>
    <mergeCell ref="B117:C118"/>
    <mergeCell ref="D108:D109"/>
    <mergeCell ref="E110:AG111"/>
    <mergeCell ref="D110:D111"/>
    <mergeCell ref="D117:D118"/>
    <mergeCell ref="B113:C114"/>
    <mergeCell ref="B115:C116"/>
    <mergeCell ref="D113:D114"/>
    <mergeCell ref="D115:D116"/>
    <mergeCell ref="E103:AK104"/>
    <mergeCell ref="E105:AK106"/>
    <mergeCell ref="E108:AD109"/>
    <mergeCell ref="AF177:AG177"/>
    <mergeCell ref="P148:S149"/>
    <mergeCell ref="D167:K171"/>
    <mergeCell ref="U48:Z48"/>
    <mergeCell ref="A4:AL4"/>
    <mergeCell ref="AC8:AK8"/>
    <mergeCell ref="K8:AB8"/>
    <mergeCell ref="AA158:AJ158"/>
    <mergeCell ref="Z67:AI67"/>
    <mergeCell ref="AC24:AK31"/>
    <mergeCell ref="P19:AB19"/>
    <mergeCell ref="P20:AB20"/>
    <mergeCell ref="R30:AA30"/>
    <mergeCell ref="U47:AH47"/>
    <mergeCell ref="P12:AB12"/>
    <mergeCell ref="AC9:AK15"/>
    <mergeCell ref="AC100:AJ101"/>
    <mergeCell ref="AC116:AJ117"/>
    <mergeCell ref="AC122:AJ123"/>
    <mergeCell ref="AC125:AJ126"/>
    <mergeCell ref="X130:AK131"/>
    <mergeCell ref="X132:AK133"/>
    <mergeCell ref="X134:AK135"/>
    <mergeCell ref="AC16:AK23"/>
    <mergeCell ref="AD170:AE171"/>
    <mergeCell ref="AK159:AK160"/>
    <mergeCell ref="P156:Z157"/>
    <mergeCell ref="AC146:AJ149"/>
    <mergeCell ref="T150:Z151"/>
    <mergeCell ref="P152:Z153"/>
    <mergeCell ref="AA150:AB157"/>
    <mergeCell ref="AC150:AJ157"/>
    <mergeCell ref="P154:Z155"/>
    <mergeCell ref="B196:C199"/>
    <mergeCell ref="AJ197:AK197"/>
    <mergeCell ref="AA197:AB197"/>
    <mergeCell ref="W199:X199"/>
    <mergeCell ref="AA199:AB199"/>
    <mergeCell ref="AF199:AG199"/>
    <mergeCell ref="AF197:AG197"/>
    <mergeCell ref="M196:T196"/>
    <mergeCell ref="L197:T199"/>
    <mergeCell ref="D196:K199"/>
    <mergeCell ref="B180:C183"/>
    <mergeCell ref="W181:X181"/>
    <mergeCell ref="AA181:AB181"/>
    <mergeCell ref="AA183:AB183"/>
    <mergeCell ref="AF183:AG183"/>
    <mergeCell ref="AF181:AG181"/>
    <mergeCell ref="AJ181:AK181"/>
    <mergeCell ref="AJ183:AK183"/>
    <mergeCell ref="M184:T184"/>
    <mergeCell ref="B188:C191"/>
    <mergeCell ref="W189:X189"/>
    <mergeCell ref="AA189:AB189"/>
    <mergeCell ref="AF189:AG189"/>
    <mergeCell ref="AJ189:AK189"/>
    <mergeCell ref="AJ193:AK193"/>
    <mergeCell ref="W195:X195"/>
    <mergeCell ref="AA195:AB195"/>
    <mergeCell ref="AF195:AG195"/>
    <mergeCell ref="AJ195:AK195"/>
    <mergeCell ref="M192:T192"/>
    <mergeCell ref="L193:T195"/>
    <mergeCell ref="D192:K195"/>
    <mergeCell ref="D188:K191"/>
    <mergeCell ref="W191:X191"/>
    <mergeCell ref="AA191:AB191"/>
    <mergeCell ref="AF191:AG191"/>
    <mergeCell ref="AJ191:AK191"/>
    <mergeCell ref="B192:C195"/>
    <mergeCell ref="W193:X193"/>
    <mergeCell ref="AA193:AB193"/>
    <mergeCell ref="AF193:AG193"/>
    <mergeCell ref="L189:T191"/>
    <mergeCell ref="M188:T188"/>
    <mergeCell ref="C219:AK220"/>
    <mergeCell ref="B212:C215"/>
    <mergeCell ref="W213:X213"/>
    <mergeCell ref="AA213:AB213"/>
    <mergeCell ref="AJ215:AK215"/>
    <mergeCell ref="W203:X203"/>
    <mergeCell ref="AA203:AB203"/>
    <mergeCell ref="AF203:AG203"/>
    <mergeCell ref="AJ203:AK203"/>
    <mergeCell ref="AJ207:AK207"/>
    <mergeCell ref="W207:X207"/>
    <mergeCell ref="AA207:AB207"/>
    <mergeCell ref="AF207:AG207"/>
    <mergeCell ref="C217:AK217"/>
    <mergeCell ref="B200:C203"/>
    <mergeCell ref="B204:C207"/>
    <mergeCell ref="AA201:AB201"/>
    <mergeCell ref="AJ213:AK213"/>
    <mergeCell ref="W215:X215"/>
    <mergeCell ref="AA215:AB215"/>
    <mergeCell ref="AF215:AG215"/>
    <mergeCell ref="AF213:AG213"/>
    <mergeCell ref="W205:X205"/>
    <mergeCell ref="AA205:AB205"/>
    <mergeCell ref="B256:C256"/>
    <mergeCell ref="B257:C257"/>
    <mergeCell ref="B225:C226"/>
    <mergeCell ref="B227:C227"/>
    <mergeCell ref="B250:C250"/>
    <mergeCell ref="B251:C251"/>
    <mergeCell ref="B252:C252"/>
    <mergeCell ref="B253:C253"/>
    <mergeCell ref="B254:C25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X235:AB235"/>
    <mergeCell ref="X236:AB236"/>
    <mergeCell ref="X232:AB232"/>
    <mergeCell ref="X233:AB233"/>
    <mergeCell ref="X234:AB234"/>
    <mergeCell ref="P230:U230"/>
    <mergeCell ref="D232:I232"/>
    <mergeCell ref="J232:O232"/>
    <mergeCell ref="B255:C255"/>
    <mergeCell ref="B230:C230"/>
    <mergeCell ref="B231:C231"/>
    <mergeCell ref="B232:C232"/>
    <mergeCell ref="B233:C233"/>
    <mergeCell ref="B234:C234"/>
    <mergeCell ref="D231:I231"/>
    <mergeCell ref="D233:I233"/>
    <mergeCell ref="D235:I235"/>
    <mergeCell ref="D237:I237"/>
    <mergeCell ref="D239:I239"/>
    <mergeCell ref="D230:I230"/>
    <mergeCell ref="J230:O230"/>
    <mergeCell ref="D234:I234"/>
    <mergeCell ref="J234:O234"/>
    <mergeCell ref="P234:U234"/>
    <mergeCell ref="J233:O233"/>
    <mergeCell ref="P233:U233"/>
    <mergeCell ref="V232:W232"/>
    <mergeCell ref="V233:W233"/>
    <mergeCell ref="V234:W234"/>
    <mergeCell ref="J235:O235"/>
    <mergeCell ref="P235:U235"/>
    <mergeCell ref="V235:W235"/>
    <mergeCell ref="D241:I241"/>
    <mergeCell ref="J241:O241"/>
    <mergeCell ref="P241:U241"/>
    <mergeCell ref="V241:W241"/>
    <mergeCell ref="D236:I236"/>
    <mergeCell ref="J236:O236"/>
    <mergeCell ref="P236:U236"/>
    <mergeCell ref="D240:I240"/>
    <mergeCell ref="J240:O240"/>
    <mergeCell ref="P240:U240"/>
    <mergeCell ref="J239:O239"/>
    <mergeCell ref="P239:U239"/>
    <mergeCell ref="V239:W239"/>
    <mergeCell ref="V236:W236"/>
    <mergeCell ref="V240:W240"/>
    <mergeCell ref="AD238:AE238"/>
    <mergeCell ref="AF238:AJ238"/>
    <mergeCell ref="D238:I238"/>
    <mergeCell ref="J238:O238"/>
    <mergeCell ref="P238:U238"/>
    <mergeCell ref="J237:O237"/>
    <mergeCell ref="P237:U237"/>
    <mergeCell ref="V237:W237"/>
    <mergeCell ref="X237:AB237"/>
    <mergeCell ref="V238:W238"/>
    <mergeCell ref="X238:AB238"/>
    <mergeCell ref="AD236:AE236"/>
    <mergeCell ref="AD237:AE237"/>
    <mergeCell ref="AD249:AE249"/>
    <mergeCell ref="D246:I246"/>
    <mergeCell ref="J246:O246"/>
    <mergeCell ref="P246:U246"/>
    <mergeCell ref="D245:I245"/>
    <mergeCell ref="J245:O245"/>
    <mergeCell ref="P245:U245"/>
    <mergeCell ref="D242:I242"/>
    <mergeCell ref="J242:O242"/>
    <mergeCell ref="P242:U242"/>
    <mergeCell ref="D244:I244"/>
    <mergeCell ref="J244:O244"/>
    <mergeCell ref="P244:U244"/>
    <mergeCell ref="D243:I243"/>
    <mergeCell ref="J243:O243"/>
    <mergeCell ref="P243:U243"/>
    <mergeCell ref="V242:W242"/>
    <mergeCell ref="X242:AB242"/>
    <mergeCell ref="AD242:AE242"/>
    <mergeCell ref="AD247:AE247"/>
    <mergeCell ref="D247:I247"/>
    <mergeCell ref="J247:O247"/>
    <mergeCell ref="P247:U247"/>
    <mergeCell ref="D249:I249"/>
    <mergeCell ref="AF247:AJ247"/>
    <mergeCell ref="AD248:AE248"/>
    <mergeCell ref="AF248:AJ248"/>
    <mergeCell ref="AD245:AE245"/>
    <mergeCell ref="AF245:AJ245"/>
    <mergeCell ref="AD246:AE246"/>
    <mergeCell ref="AF246:AJ246"/>
    <mergeCell ref="J249:O249"/>
    <mergeCell ref="P249:U249"/>
    <mergeCell ref="V249:W249"/>
    <mergeCell ref="X249:AB249"/>
    <mergeCell ref="D248:I248"/>
    <mergeCell ref="J248:O248"/>
    <mergeCell ref="P248:U248"/>
    <mergeCell ref="V248:W248"/>
    <mergeCell ref="X248:AB248"/>
    <mergeCell ref="V243:W243"/>
    <mergeCell ref="X243:AB243"/>
    <mergeCell ref="V244:W244"/>
    <mergeCell ref="X244:AB244"/>
    <mergeCell ref="V245:W245"/>
    <mergeCell ref="X245:AB245"/>
    <mergeCell ref="V246:W246"/>
    <mergeCell ref="X246:AB246"/>
    <mergeCell ref="V247:W247"/>
    <mergeCell ref="X247:AB247"/>
    <mergeCell ref="V250:W250"/>
    <mergeCell ref="X250:AB250"/>
    <mergeCell ref="AD250:AE250"/>
    <mergeCell ref="AF250:AJ250"/>
    <mergeCell ref="D251:I251"/>
    <mergeCell ref="J251:O251"/>
    <mergeCell ref="P251:U251"/>
    <mergeCell ref="V251:W251"/>
    <mergeCell ref="X251:AB251"/>
    <mergeCell ref="D250:I250"/>
    <mergeCell ref="J250:O250"/>
    <mergeCell ref="P250:U250"/>
    <mergeCell ref="D254:I254"/>
    <mergeCell ref="J254:O254"/>
    <mergeCell ref="P254:U254"/>
    <mergeCell ref="D253:I253"/>
    <mergeCell ref="J253:O253"/>
    <mergeCell ref="P253:U253"/>
    <mergeCell ref="V253:W253"/>
    <mergeCell ref="AD251:AE251"/>
    <mergeCell ref="AF251:AJ251"/>
    <mergeCell ref="V254:W254"/>
    <mergeCell ref="X254:AB254"/>
    <mergeCell ref="AD253:AE253"/>
    <mergeCell ref="AF253:AJ253"/>
    <mergeCell ref="AD254:AE254"/>
    <mergeCell ref="AF254:AJ254"/>
    <mergeCell ref="V252:W252"/>
    <mergeCell ref="X252:AB252"/>
    <mergeCell ref="D252:I252"/>
    <mergeCell ref="J252:O252"/>
    <mergeCell ref="P252:U252"/>
    <mergeCell ref="AD252:AE252"/>
    <mergeCell ref="AF252:AJ252"/>
    <mergeCell ref="X253:AB253"/>
    <mergeCell ref="D257:I257"/>
    <mergeCell ref="J257:O257"/>
    <mergeCell ref="P257:U257"/>
    <mergeCell ref="D256:I256"/>
    <mergeCell ref="J256:O256"/>
    <mergeCell ref="P256:U256"/>
    <mergeCell ref="D255:I255"/>
    <mergeCell ref="J255:O255"/>
    <mergeCell ref="P255:U255"/>
    <mergeCell ref="A224:AL224"/>
    <mergeCell ref="V225:AC226"/>
    <mergeCell ref="AD225:AK226"/>
    <mergeCell ref="P232:U232"/>
    <mergeCell ref="J231:O231"/>
    <mergeCell ref="P231:U231"/>
    <mergeCell ref="P225:U226"/>
    <mergeCell ref="D229:I229"/>
    <mergeCell ref="J229:O229"/>
    <mergeCell ref="P229:U229"/>
    <mergeCell ref="B228:C228"/>
    <mergeCell ref="B229:C229"/>
    <mergeCell ref="D228:I228"/>
    <mergeCell ref="J228:O228"/>
    <mergeCell ref="P228:U228"/>
    <mergeCell ref="D227:I227"/>
    <mergeCell ref="J227:O227"/>
    <mergeCell ref="P227:U227"/>
    <mergeCell ref="AD227:AK227"/>
    <mergeCell ref="V227:AC227"/>
    <mergeCell ref="D225:I226"/>
    <mergeCell ref="J225:O226"/>
    <mergeCell ref="AF235:AJ235"/>
    <mergeCell ref="AF236:AJ236"/>
    <mergeCell ref="AF249:AJ249"/>
    <mergeCell ref="K13:S15"/>
    <mergeCell ref="U13:AB15"/>
    <mergeCell ref="B208:C211"/>
    <mergeCell ref="W209:X209"/>
    <mergeCell ref="AA209:AB209"/>
    <mergeCell ref="AF209:AG209"/>
    <mergeCell ref="AJ209:AK209"/>
    <mergeCell ref="W211:X211"/>
    <mergeCell ref="AA211:AB211"/>
    <mergeCell ref="AF211:AG211"/>
    <mergeCell ref="AJ211:AK211"/>
    <mergeCell ref="P124:AB126"/>
    <mergeCell ref="AF205:AG205"/>
    <mergeCell ref="AJ205:AK205"/>
    <mergeCell ref="B176:C179"/>
    <mergeCell ref="W177:X177"/>
    <mergeCell ref="B184:C187"/>
    <mergeCell ref="W185:X185"/>
    <mergeCell ref="AA185:AB185"/>
    <mergeCell ref="W187:X187"/>
    <mergeCell ref="AA187:AB187"/>
    <mergeCell ref="X241:AB241"/>
    <mergeCell ref="AD241:AE241"/>
    <mergeCell ref="AF241:AJ241"/>
    <mergeCell ref="AF242:AJ242"/>
    <mergeCell ref="AD239:AE239"/>
    <mergeCell ref="AF239:AJ239"/>
    <mergeCell ref="AD240:AE240"/>
    <mergeCell ref="AF240:AJ240"/>
    <mergeCell ref="AD243:AE243"/>
    <mergeCell ref="AF243:AJ243"/>
    <mergeCell ref="AD244:AE244"/>
    <mergeCell ref="AF244:AJ244"/>
    <mergeCell ref="X239:AB239"/>
    <mergeCell ref="X240:AB240"/>
    <mergeCell ref="V228:W228"/>
    <mergeCell ref="X228:AB228"/>
    <mergeCell ref="AD228:AE228"/>
    <mergeCell ref="AF228:AJ228"/>
    <mergeCell ref="V229:W229"/>
    <mergeCell ref="X229:AB229"/>
    <mergeCell ref="V230:W230"/>
    <mergeCell ref="X230:AB230"/>
    <mergeCell ref="V231:W231"/>
    <mergeCell ref="X231:AB231"/>
    <mergeCell ref="AD229:AE229"/>
    <mergeCell ref="AF229:AJ229"/>
    <mergeCell ref="AD230:AE230"/>
    <mergeCell ref="AF230:AJ230"/>
    <mergeCell ref="AD231:AE231"/>
    <mergeCell ref="AF231:AJ231"/>
    <mergeCell ref="AD232:AE232"/>
    <mergeCell ref="AF232:AJ232"/>
    <mergeCell ref="AD233:AE233"/>
    <mergeCell ref="AF233:AJ233"/>
    <mergeCell ref="AD256:AE256"/>
    <mergeCell ref="AF256:AJ256"/>
    <mergeCell ref="AD257:AE257"/>
    <mergeCell ref="AF257:AJ257"/>
    <mergeCell ref="V255:W255"/>
    <mergeCell ref="X255:AB255"/>
    <mergeCell ref="V256:W256"/>
    <mergeCell ref="X256:AB256"/>
    <mergeCell ref="V257:W257"/>
    <mergeCell ref="X257:AB257"/>
    <mergeCell ref="AD255:AE255"/>
    <mergeCell ref="AF255:AJ255"/>
    <mergeCell ref="D200:K203"/>
    <mergeCell ref="AD234:AE234"/>
    <mergeCell ref="AF234:AJ234"/>
    <mergeCell ref="AD235:AE235"/>
    <mergeCell ref="AF237:AJ237"/>
    <mergeCell ref="W183:X183"/>
    <mergeCell ref="B144:H145"/>
    <mergeCell ref="I144:M145"/>
    <mergeCell ref="B146:H157"/>
    <mergeCell ref="I146:M157"/>
    <mergeCell ref="O146:O147"/>
    <mergeCell ref="O150:O151"/>
    <mergeCell ref="U167:AC169"/>
    <mergeCell ref="W170:AC171"/>
    <mergeCell ref="B172:C175"/>
    <mergeCell ref="U173:V173"/>
    <mergeCell ref="P144:P145"/>
    <mergeCell ref="Q144:S145"/>
    <mergeCell ref="AC144:AJ145"/>
    <mergeCell ref="AA144:AB145"/>
    <mergeCell ref="AA146:AB149"/>
    <mergeCell ref="AA159:AJ160"/>
    <mergeCell ref="U170:V171"/>
    <mergeCell ref="AD173:AE173"/>
    <mergeCell ref="M204:T204"/>
    <mergeCell ref="L205:T207"/>
    <mergeCell ref="M208:T208"/>
    <mergeCell ref="L209:T211"/>
    <mergeCell ref="M212:T212"/>
    <mergeCell ref="L213:T215"/>
    <mergeCell ref="D212:K215"/>
    <mergeCell ref="D208:K211"/>
    <mergeCell ref="D204:K207"/>
    <mergeCell ref="AJ177:AK177"/>
    <mergeCell ref="Q146:S147"/>
    <mergeCell ref="P146:P147"/>
    <mergeCell ref="P150:P151"/>
    <mergeCell ref="Q150:S151"/>
    <mergeCell ref="W179:X179"/>
    <mergeCell ref="AA179:AB179"/>
    <mergeCell ref="M200:T200"/>
    <mergeCell ref="L201:T203"/>
    <mergeCell ref="U175:V175"/>
    <mergeCell ref="AF201:AG201"/>
    <mergeCell ref="AJ201:AK201"/>
    <mergeCell ref="W201:X201"/>
    <mergeCell ref="AJ199:AK199"/>
    <mergeCell ref="W197:X197"/>
    <mergeCell ref="AF185:AG185"/>
    <mergeCell ref="AJ185:AK185"/>
    <mergeCell ref="L185:T187"/>
    <mergeCell ref="AF187:AG187"/>
    <mergeCell ref="AJ187:AK187"/>
    <mergeCell ref="AF179:AG179"/>
    <mergeCell ref="A165:AL166"/>
    <mergeCell ref="AJ179:AK179"/>
    <mergeCell ref="AD167:AL169"/>
    <mergeCell ref="B119:C120"/>
    <mergeCell ref="D119:D120"/>
    <mergeCell ref="E113:AA114"/>
    <mergeCell ref="E115:AA116"/>
    <mergeCell ref="E117:AA118"/>
    <mergeCell ref="E119:AA120"/>
    <mergeCell ref="D184:K187"/>
    <mergeCell ref="D10:J15"/>
    <mergeCell ref="D18:J23"/>
    <mergeCell ref="D26:J31"/>
    <mergeCell ref="C91:AK92"/>
    <mergeCell ref="L173:T175"/>
    <mergeCell ref="L181:T183"/>
    <mergeCell ref="M180:T180"/>
    <mergeCell ref="L177:T179"/>
    <mergeCell ref="M176:T176"/>
    <mergeCell ref="AD175:AE175"/>
    <mergeCell ref="AA177:AB177"/>
    <mergeCell ref="L167:T171"/>
    <mergeCell ref="T146:Z147"/>
    <mergeCell ref="D176:K179"/>
    <mergeCell ref="D180:K183"/>
    <mergeCell ref="B52:M67"/>
    <mergeCell ref="AF170:AL171"/>
  </mergeCells>
  <phoneticPr fontId="1"/>
  <conditionalFormatting sqref="D108:E108 D110:E110">
    <cfRule type="expression" dxfId="39" priority="36">
      <formula>AND($AO$106=1,$AO$111=0)</formula>
    </cfRule>
  </conditionalFormatting>
  <conditionalFormatting sqref="P12 AC9 U13 P19 P20 AC16 AC24">
    <cfRule type="cellIs" dxfId="38" priority="26" operator="equal">
      <formula>""</formula>
    </cfRule>
  </conditionalFormatting>
  <conditionalFormatting sqref="N27:R27 N28:X28 N29:W29 N30:AB30">
    <cfRule type="expression" dxfId="37" priority="25">
      <formula>$AN$31=0</formula>
    </cfRule>
  </conditionalFormatting>
  <conditionalFormatting sqref="AC48 AF48 B52 N52 U52 Z67 B69 N69 U69 Z84 O86 B88">
    <cfRule type="cellIs" dxfId="36" priority="24" operator="equal">
      <formula>""</formula>
    </cfRule>
  </conditionalFormatting>
  <conditionalFormatting sqref="AF50:AH50">
    <cfRule type="expression" dxfId="35" priority="23">
      <formula>$AF$50=""</formula>
    </cfRule>
  </conditionalFormatting>
  <conditionalFormatting sqref="P124:AB126">
    <cfRule type="expression" dxfId="34" priority="22">
      <formula>$P$124=""</formula>
    </cfRule>
  </conditionalFormatting>
  <conditionalFormatting sqref="Z128 AG128">
    <cfRule type="expression" dxfId="33" priority="21">
      <formula>AND($P$124="有",$AN$130=0)</formula>
    </cfRule>
  </conditionalFormatting>
  <conditionalFormatting sqref="X130:AK131">
    <cfRule type="expression" dxfId="32" priority="20">
      <formula>AND($P$124="有",$X$130="")</formula>
    </cfRule>
  </conditionalFormatting>
  <conditionalFormatting sqref="X132:AK133">
    <cfRule type="expression" dxfId="31" priority="19">
      <formula>AND($P$124="有",$X$132="")</formula>
    </cfRule>
  </conditionalFormatting>
  <conditionalFormatting sqref="X134:AK135">
    <cfRule type="expression" dxfId="30" priority="18">
      <formula>AND($P$124="有",$X$134=0)</formula>
    </cfRule>
  </conditionalFormatting>
  <conditionalFormatting sqref="AB136:AD137">
    <cfRule type="expression" dxfId="29" priority="17">
      <formula>AND($P$124="有",$AB$136="")</formula>
    </cfRule>
  </conditionalFormatting>
  <conditionalFormatting sqref="M176 L177 D176">
    <cfRule type="cellIs" dxfId="28" priority="13" operator="equal">
      <formula>""</formula>
    </cfRule>
  </conditionalFormatting>
  <dataValidations count="1">
    <dataValidation imeMode="disabled" allowBlank="1" showInputMessage="1" showErrorMessage="1" sqref="U177 U179 U213 U215 U181 U183 U185 U187 U189 U191 U193 U195 U197 U199 U201 U203 U205 U207 U209 U211 AD177 AD179 AD213 AD215 AD181 AD183 AD185 AD187 AD189 AD191 AD193 AD195 AD197 AD199 AD201 AD203 AD205 AD207 AD209 AD211 AA215:AB215 W177:X177 AA177:AB177 W179:X179 AA179:AB179 W181:X181 AA181:AB181 W183:X183 AA183:AB183 W185:X185 AA185:AB185 W187:X187 AA187:AB187 W189:X189 AA189:AB189 W191:X191 AA191:AB191 W193:X193 AA193:AB193 W195:X195 AA195:AB195 W197:X197 AA197:AB197 W199:X199 AA199:AB199 W201:X201 AA201:AB201 W203:X203 AA203:AB203 W205:X205 AA205:AB205 W207:X207 AA207:AB207 W209:X209 AA209:AB209 W211:X211 AA211:AB211 W213:X213 AA213:AB213 W215:X215 AJ215:AK215 AF177:AG177 AJ177:AK177 AF179:AG179 AJ179:AK179 AF181:AG181 AJ181:AK181 AF183:AG183 AJ183:AK183 AF185:AG185 AJ185:AK185 AF187:AG187 AJ187:AK187 AF189:AG189 AJ189:AK189 AF191:AG191 AJ191:AK191 AF193:AG193 AJ193:AK193 AF195:AG195 AJ195:AK195 AF197:AG197 AJ197:AK197 AF199:AG199 AJ199:AK199 AF201:AG201 AJ201:AK201 AF203:AG203 AJ203:AK203 AF205:AG205 AJ205:AK205 AF207:AG207 AJ207:AK207 AF209:AG209 AJ209:AK209 AF211:AG211 AJ211:AK211 AF213:AG213 AJ213:AK213 AF215:AG215" xr:uid="{00000000-0002-0000-0100-000000000000}"/>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 xml:space="preserve">&amp;L（労働時間短縮・年休促進支援コース）
</oddHeader>
  </headerFooter>
  <rowBreaks count="5" manualBreakCount="5">
    <brk id="43" max="37" man="1"/>
    <brk id="95" max="37" man="1"/>
    <brk id="140" max="37" man="1"/>
    <brk id="163" max="16383" man="1"/>
    <brk id="2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6" r:id="rId4" name="Check Box 104">
              <controlPr defaultSize="0" autoFill="0" autoLine="0" autoPict="0">
                <anchor moveWithCells="1">
                  <from>
                    <xdr:col>1</xdr:col>
                    <xdr:colOff>57150</xdr:colOff>
                    <xdr:row>112</xdr:row>
                    <xdr:rowOff>38100</xdr:rowOff>
                  </from>
                  <to>
                    <xdr:col>3</xdr:col>
                    <xdr:colOff>19050</xdr:colOff>
                    <xdr:row>113</xdr:row>
                    <xdr:rowOff>114300</xdr:rowOff>
                  </to>
                </anchor>
              </controlPr>
            </control>
          </mc:Choice>
        </mc:AlternateContent>
        <mc:AlternateContent xmlns:mc="http://schemas.openxmlformats.org/markup-compatibility/2006">
          <mc:Choice Requires="x14">
            <control shapeId="3177" r:id="rId5" name="Check Box 105">
              <controlPr defaultSize="0" autoFill="0" autoLine="0" autoPict="0">
                <anchor moveWithCells="1">
                  <from>
                    <xdr:col>1</xdr:col>
                    <xdr:colOff>57150</xdr:colOff>
                    <xdr:row>114</xdr:row>
                    <xdr:rowOff>38100</xdr:rowOff>
                  </from>
                  <to>
                    <xdr:col>3</xdr:col>
                    <xdr:colOff>19050</xdr:colOff>
                    <xdr:row>115</xdr:row>
                    <xdr:rowOff>114300</xdr:rowOff>
                  </to>
                </anchor>
              </controlPr>
            </control>
          </mc:Choice>
        </mc:AlternateContent>
        <mc:AlternateContent xmlns:mc="http://schemas.openxmlformats.org/markup-compatibility/2006">
          <mc:Choice Requires="x14">
            <control shapeId="3178" r:id="rId6" name="Check Box 106">
              <controlPr defaultSize="0" autoFill="0" autoLine="0" autoPict="0">
                <anchor moveWithCells="1">
                  <from>
                    <xdr:col>1</xdr:col>
                    <xdr:colOff>57150</xdr:colOff>
                    <xdr:row>116</xdr:row>
                    <xdr:rowOff>38100</xdr:rowOff>
                  </from>
                  <to>
                    <xdr:col>3</xdr:col>
                    <xdr:colOff>19050</xdr:colOff>
                    <xdr:row>117</xdr:row>
                    <xdr:rowOff>114300</xdr:rowOff>
                  </to>
                </anchor>
              </controlPr>
            </control>
          </mc:Choice>
        </mc:AlternateContent>
        <mc:AlternateContent xmlns:mc="http://schemas.openxmlformats.org/markup-compatibility/2006">
          <mc:Choice Requires="x14">
            <control shapeId="3126" r:id="rId7" name="Check Box 54">
              <controlPr defaultSize="0" autoFill="0" autoLine="0" autoPict="0">
                <anchor moveWithCells="1">
                  <from>
                    <xdr:col>10</xdr:col>
                    <xdr:colOff>142875</xdr:colOff>
                    <xdr:row>25</xdr:row>
                    <xdr:rowOff>142875</xdr:rowOff>
                  </from>
                  <to>
                    <xdr:col>12</xdr:col>
                    <xdr:colOff>104775</xdr:colOff>
                    <xdr:row>27</xdr:row>
                    <xdr:rowOff>47625</xdr:rowOff>
                  </to>
                </anchor>
              </controlPr>
            </control>
          </mc:Choice>
        </mc:AlternateContent>
        <mc:AlternateContent xmlns:mc="http://schemas.openxmlformats.org/markup-compatibility/2006">
          <mc:Choice Requires="x14">
            <control shapeId="3127" r:id="rId8" name="Check Box 55">
              <controlPr defaultSize="0" autoFill="0" autoLine="0" autoPict="0">
                <anchor moveWithCells="1">
                  <from>
                    <xdr:col>10</xdr:col>
                    <xdr:colOff>142875</xdr:colOff>
                    <xdr:row>26</xdr:row>
                    <xdr:rowOff>142875</xdr:rowOff>
                  </from>
                  <to>
                    <xdr:col>12</xdr:col>
                    <xdr:colOff>104775</xdr:colOff>
                    <xdr:row>28</xdr:row>
                    <xdr:rowOff>47625</xdr:rowOff>
                  </to>
                </anchor>
              </controlPr>
            </control>
          </mc:Choice>
        </mc:AlternateContent>
        <mc:AlternateContent xmlns:mc="http://schemas.openxmlformats.org/markup-compatibility/2006">
          <mc:Choice Requires="x14">
            <control shapeId="3128" r:id="rId9" name="Check Box 56">
              <controlPr defaultSize="0" autoFill="0" autoLine="0" autoPict="0">
                <anchor moveWithCells="1">
                  <from>
                    <xdr:col>10</xdr:col>
                    <xdr:colOff>142875</xdr:colOff>
                    <xdr:row>27</xdr:row>
                    <xdr:rowOff>142875</xdr:rowOff>
                  </from>
                  <to>
                    <xdr:col>12</xdr:col>
                    <xdr:colOff>104775</xdr:colOff>
                    <xdr:row>29</xdr:row>
                    <xdr:rowOff>47625</xdr:rowOff>
                  </to>
                </anchor>
              </controlPr>
            </control>
          </mc:Choice>
        </mc:AlternateContent>
        <mc:AlternateContent xmlns:mc="http://schemas.openxmlformats.org/markup-compatibility/2006">
          <mc:Choice Requires="x14">
            <control shapeId="3129" r:id="rId10" name="Check Box 57">
              <controlPr defaultSize="0" autoFill="0" autoLine="0" autoPict="0">
                <anchor moveWithCells="1">
                  <from>
                    <xdr:col>10</xdr:col>
                    <xdr:colOff>142875</xdr:colOff>
                    <xdr:row>28</xdr:row>
                    <xdr:rowOff>142875</xdr:rowOff>
                  </from>
                  <to>
                    <xdr:col>12</xdr:col>
                    <xdr:colOff>104775</xdr:colOff>
                    <xdr:row>30</xdr:row>
                    <xdr:rowOff>47625</xdr:rowOff>
                  </to>
                </anchor>
              </controlPr>
            </control>
          </mc:Choice>
        </mc:AlternateContent>
        <mc:AlternateContent xmlns:mc="http://schemas.openxmlformats.org/markup-compatibility/2006">
          <mc:Choice Requires="x14">
            <control shapeId="3182" r:id="rId11" name="Check Box 110">
              <controlPr defaultSize="0" autoFill="0" autoLine="0" autoPict="0">
                <anchor moveWithCells="1">
                  <from>
                    <xdr:col>1</xdr:col>
                    <xdr:colOff>57150</xdr:colOff>
                    <xdr:row>101</xdr:row>
                    <xdr:rowOff>142875</xdr:rowOff>
                  </from>
                  <to>
                    <xdr:col>3</xdr:col>
                    <xdr:colOff>19050</xdr:colOff>
                    <xdr:row>103</xdr:row>
                    <xdr:rowOff>47625</xdr:rowOff>
                  </to>
                </anchor>
              </controlPr>
            </control>
          </mc:Choice>
        </mc:AlternateContent>
        <mc:AlternateContent xmlns:mc="http://schemas.openxmlformats.org/markup-compatibility/2006">
          <mc:Choice Requires="x14">
            <control shapeId="3183" r:id="rId12" name="Check Box 111">
              <controlPr defaultSize="0" autoFill="0" autoLine="0" autoPict="0">
                <anchor moveWithCells="1">
                  <from>
                    <xdr:col>1</xdr:col>
                    <xdr:colOff>57150</xdr:colOff>
                    <xdr:row>107</xdr:row>
                    <xdr:rowOff>38100</xdr:rowOff>
                  </from>
                  <to>
                    <xdr:col>3</xdr:col>
                    <xdr:colOff>19050</xdr:colOff>
                    <xdr:row>108</xdr:row>
                    <xdr:rowOff>114300</xdr:rowOff>
                  </to>
                </anchor>
              </controlPr>
            </control>
          </mc:Choice>
        </mc:AlternateContent>
        <mc:AlternateContent xmlns:mc="http://schemas.openxmlformats.org/markup-compatibility/2006">
          <mc:Choice Requires="x14">
            <control shapeId="3184" r:id="rId13" name="Check Box 112">
              <controlPr defaultSize="0" autoFill="0" autoLine="0" autoPict="0">
                <anchor moveWithCells="1">
                  <from>
                    <xdr:col>1</xdr:col>
                    <xdr:colOff>57150</xdr:colOff>
                    <xdr:row>103</xdr:row>
                    <xdr:rowOff>142875</xdr:rowOff>
                  </from>
                  <to>
                    <xdr:col>3</xdr:col>
                    <xdr:colOff>19050</xdr:colOff>
                    <xdr:row>105</xdr:row>
                    <xdr:rowOff>47625</xdr:rowOff>
                  </to>
                </anchor>
              </controlPr>
            </control>
          </mc:Choice>
        </mc:AlternateContent>
        <mc:AlternateContent xmlns:mc="http://schemas.openxmlformats.org/markup-compatibility/2006">
          <mc:Choice Requires="x14">
            <control shapeId="3185" r:id="rId14" name="Check Box 113">
              <controlPr defaultSize="0" autoFill="0" autoLine="0" autoPict="0">
                <anchor moveWithCells="1">
                  <from>
                    <xdr:col>1</xdr:col>
                    <xdr:colOff>57150</xdr:colOff>
                    <xdr:row>109</xdr:row>
                    <xdr:rowOff>38100</xdr:rowOff>
                  </from>
                  <to>
                    <xdr:col>3</xdr:col>
                    <xdr:colOff>19050</xdr:colOff>
                    <xdr:row>110</xdr:row>
                    <xdr:rowOff>114300</xdr:rowOff>
                  </to>
                </anchor>
              </controlPr>
            </control>
          </mc:Choice>
        </mc:AlternateContent>
        <mc:AlternateContent xmlns:mc="http://schemas.openxmlformats.org/markup-compatibility/2006">
          <mc:Choice Requires="x14">
            <control shapeId="3179" r:id="rId15" name="Check Box 107">
              <controlPr defaultSize="0" autoFill="0" autoLine="0" autoPict="0">
                <anchor moveWithCells="1">
                  <from>
                    <xdr:col>23</xdr:col>
                    <xdr:colOff>57150</xdr:colOff>
                    <xdr:row>127</xdr:row>
                    <xdr:rowOff>38100</xdr:rowOff>
                  </from>
                  <to>
                    <xdr:col>25</xdr:col>
                    <xdr:colOff>19050</xdr:colOff>
                    <xdr:row>128</xdr:row>
                    <xdr:rowOff>114300</xdr:rowOff>
                  </to>
                </anchor>
              </controlPr>
            </control>
          </mc:Choice>
        </mc:AlternateContent>
        <mc:AlternateContent xmlns:mc="http://schemas.openxmlformats.org/markup-compatibility/2006">
          <mc:Choice Requires="x14">
            <control shapeId="3180" r:id="rId16" name="Check Box 108">
              <controlPr defaultSize="0" autoFill="0" autoLine="0" autoPict="0">
                <anchor moveWithCells="1">
                  <from>
                    <xdr:col>30</xdr:col>
                    <xdr:colOff>57150</xdr:colOff>
                    <xdr:row>127</xdr:row>
                    <xdr:rowOff>38100</xdr:rowOff>
                  </from>
                  <to>
                    <xdr:col>32</xdr:col>
                    <xdr:colOff>19050</xdr:colOff>
                    <xdr:row>128</xdr:row>
                    <xdr:rowOff>114300</xdr:rowOff>
                  </to>
                </anchor>
              </controlPr>
            </control>
          </mc:Choice>
        </mc:AlternateContent>
        <mc:AlternateContent xmlns:mc="http://schemas.openxmlformats.org/markup-compatibility/2006">
          <mc:Choice Requires="x14">
            <control shapeId="3208" r:id="rId17" name="Check Box 136">
              <controlPr defaultSize="0" autoFill="0" autoLine="0" autoPict="0">
                <anchor moveWithCells="1">
                  <from>
                    <xdr:col>1</xdr:col>
                    <xdr:colOff>57150</xdr:colOff>
                    <xdr:row>118</xdr:row>
                    <xdr:rowOff>38100</xdr:rowOff>
                  </from>
                  <to>
                    <xdr:col>3</xdr:col>
                    <xdr:colOff>19050</xdr:colOff>
                    <xdr:row>119</xdr:row>
                    <xdr:rowOff>114300</xdr:rowOff>
                  </to>
                </anchor>
              </controlPr>
            </control>
          </mc:Choice>
        </mc:AlternateContent>
        <mc:AlternateContent xmlns:mc="http://schemas.openxmlformats.org/markup-compatibility/2006">
          <mc:Choice Requires="x14">
            <control shapeId="3214" r:id="rId18" name="Check Box 142">
              <controlPr defaultSize="0" autoFill="0" autoLine="0" autoPict="0">
                <anchor moveWithCells="1">
                  <from>
                    <xdr:col>2</xdr:col>
                    <xdr:colOff>9525</xdr:colOff>
                    <xdr:row>119</xdr:row>
                    <xdr:rowOff>142875</xdr:rowOff>
                  </from>
                  <to>
                    <xdr:col>6</xdr:col>
                    <xdr:colOff>76200</xdr:colOff>
                    <xdr:row>121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リスト!$N$6:$N$17</xm:f>
          </x14:formula1>
          <xm:sqref>AC48:AD48</xm:sqref>
        </x14:dataValidation>
        <x14:dataValidation type="list" allowBlank="1" showInputMessage="1" showErrorMessage="1" xr:uid="{00000000-0002-0000-0100-000002000000}">
          <x14:formula1>
            <xm:f>リスト!$O$6:$O$36</xm:f>
          </x14:formula1>
          <xm:sqref>AF48:AG48</xm:sqref>
        </x14:dataValidation>
        <x14:dataValidation type="list" allowBlank="1" showInputMessage="1" showErrorMessage="1" xr:uid="{00000000-0002-0000-0100-000003000000}">
          <x14:formula1>
            <xm:f>リスト!$C$6:$C$7</xm:f>
          </x14:formula1>
          <xm:sqref>AF50:AH50</xm:sqref>
        </x14:dataValidation>
        <x14:dataValidation type="list" allowBlank="1" showInputMessage="1" showErrorMessage="1" xr:uid="{00000000-0002-0000-0100-000004000000}">
          <x14:formula1>
            <xm:f>リスト!$P$6:$P$7</xm:f>
          </x14:formula1>
          <xm:sqref>P124:AB126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M96"/>
  <sheetViews>
    <sheetView showGridLines="0" view="pageBreakPreview" zoomScaleNormal="100" zoomScaleSheetLayoutView="100" workbookViewId="0">
      <selection activeCell="D13" sqref="D13:K16"/>
    </sheetView>
  </sheetViews>
  <sheetFormatPr defaultColWidth="2.25" defaultRowHeight="14.1" customHeight="1"/>
  <cols>
    <col min="1" max="1" width="2.25" style="227"/>
    <col min="2" max="2" width="2.25" style="227" customWidth="1"/>
    <col min="3" max="4" width="2.25" style="227"/>
    <col min="5" max="5" width="2.25" style="227" customWidth="1"/>
    <col min="6" max="12" width="2.25" style="227"/>
    <col min="13" max="13" width="3.125" style="227" customWidth="1"/>
    <col min="14" max="21" width="2.25" style="227"/>
    <col min="22" max="22" width="3.125" style="227" customWidth="1"/>
    <col min="23" max="39" width="2.25" style="227"/>
    <col min="40" max="40" width="10" style="227" customWidth="1"/>
    <col min="41" max="41" width="9.125" style="227" customWidth="1"/>
    <col min="42" max="42" width="7.875" style="227" customWidth="1"/>
    <col min="43" max="43" width="4" style="227" customWidth="1"/>
    <col min="44" max="16384" width="2.25" style="227"/>
  </cols>
  <sheetData>
    <row r="1" spans="1:38" ht="14.1" customHeight="1">
      <c r="B1" s="214" t="s">
        <v>346</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row>
    <row r="2" spans="1:38" ht="14.1" customHeight="1">
      <c r="A2" s="430" t="s">
        <v>590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38" ht="14.1" customHeight="1">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row>
    <row r="4" spans="1:38" ht="14.1" customHeight="1">
      <c r="A4" s="238"/>
      <c r="B4" s="156"/>
      <c r="C4" s="158"/>
      <c r="D4" s="526" t="s">
        <v>591</v>
      </c>
      <c r="E4" s="526"/>
      <c r="F4" s="526"/>
      <c r="G4" s="526"/>
      <c r="H4" s="526"/>
      <c r="I4" s="526"/>
      <c r="J4" s="526"/>
      <c r="K4" s="526"/>
      <c r="L4" s="400" t="s">
        <v>429</v>
      </c>
      <c r="M4" s="401"/>
      <c r="N4" s="401"/>
      <c r="O4" s="401"/>
      <c r="P4" s="401"/>
      <c r="Q4" s="401"/>
      <c r="R4" s="401"/>
      <c r="S4" s="401"/>
      <c r="T4" s="402"/>
      <c r="U4" s="400" t="s">
        <v>592</v>
      </c>
      <c r="V4" s="401"/>
      <c r="W4" s="401"/>
      <c r="X4" s="401"/>
      <c r="Y4" s="401"/>
      <c r="Z4" s="401"/>
      <c r="AA4" s="401"/>
      <c r="AB4" s="401"/>
      <c r="AC4" s="402"/>
      <c r="AD4" s="400" t="s">
        <v>593</v>
      </c>
      <c r="AE4" s="401"/>
      <c r="AF4" s="401"/>
      <c r="AG4" s="401"/>
      <c r="AH4" s="401"/>
      <c r="AI4" s="401"/>
      <c r="AJ4" s="401"/>
      <c r="AK4" s="401"/>
      <c r="AL4" s="402"/>
    </row>
    <row r="5" spans="1:38" ht="14.1" customHeight="1">
      <c r="A5" s="238"/>
      <c r="B5" s="157"/>
      <c r="C5" s="159"/>
      <c r="D5" s="526"/>
      <c r="E5" s="526"/>
      <c r="F5" s="526"/>
      <c r="G5" s="526"/>
      <c r="H5" s="526"/>
      <c r="I5" s="526"/>
      <c r="J5" s="526"/>
      <c r="K5" s="526"/>
      <c r="L5" s="403"/>
      <c r="M5" s="404"/>
      <c r="N5" s="404"/>
      <c r="O5" s="404"/>
      <c r="P5" s="404"/>
      <c r="Q5" s="404"/>
      <c r="R5" s="404"/>
      <c r="S5" s="404"/>
      <c r="T5" s="405"/>
      <c r="U5" s="403"/>
      <c r="V5" s="404"/>
      <c r="W5" s="404"/>
      <c r="X5" s="404"/>
      <c r="Y5" s="404"/>
      <c r="Z5" s="404"/>
      <c r="AA5" s="404"/>
      <c r="AB5" s="404"/>
      <c r="AC5" s="405"/>
      <c r="AD5" s="403"/>
      <c r="AE5" s="404"/>
      <c r="AF5" s="404"/>
      <c r="AG5" s="404"/>
      <c r="AH5" s="404"/>
      <c r="AI5" s="404"/>
      <c r="AJ5" s="404"/>
      <c r="AK5" s="404"/>
      <c r="AL5" s="405"/>
    </row>
    <row r="6" spans="1:38" ht="14.1" customHeight="1">
      <c r="A6" s="238"/>
      <c r="B6" s="157"/>
      <c r="C6" s="159"/>
      <c r="D6" s="526"/>
      <c r="E6" s="526"/>
      <c r="F6" s="526"/>
      <c r="G6" s="526"/>
      <c r="H6" s="526"/>
      <c r="I6" s="526"/>
      <c r="J6" s="526"/>
      <c r="K6" s="526"/>
      <c r="L6" s="403"/>
      <c r="M6" s="404"/>
      <c r="N6" s="404"/>
      <c r="O6" s="404"/>
      <c r="P6" s="404"/>
      <c r="Q6" s="404"/>
      <c r="R6" s="404"/>
      <c r="S6" s="404"/>
      <c r="T6" s="405"/>
      <c r="U6" s="406"/>
      <c r="V6" s="407"/>
      <c r="W6" s="407"/>
      <c r="X6" s="407"/>
      <c r="Y6" s="407"/>
      <c r="Z6" s="407"/>
      <c r="AA6" s="407"/>
      <c r="AB6" s="407"/>
      <c r="AC6" s="408"/>
      <c r="AD6" s="406"/>
      <c r="AE6" s="407"/>
      <c r="AF6" s="407"/>
      <c r="AG6" s="407"/>
      <c r="AH6" s="407"/>
      <c r="AI6" s="407"/>
      <c r="AJ6" s="407"/>
      <c r="AK6" s="407"/>
      <c r="AL6" s="408"/>
    </row>
    <row r="7" spans="1:38" ht="14.1" customHeight="1">
      <c r="A7" s="238"/>
      <c r="B7" s="157"/>
      <c r="C7" s="159"/>
      <c r="D7" s="526"/>
      <c r="E7" s="526"/>
      <c r="F7" s="526"/>
      <c r="G7" s="526"/>
      <c r="H7" s="526"/>
      <c r="I7" s="526"/>
      <c r="J7" s="526"/>
      <c r="K7" s="526"/>
      <c r="L7" s="403"/>
      <c r="M7" s="404"/>
      <c r="N7" s="404"/>
      <c r="O7" s="404"/>
      <c r="P7" s="404"/>
      <c r="Q7" s="404"/>
      <c r="R7" s="404"/>
      <c r="S7" s="404"/>
      <c r="T7" s="405"/>
      <c r="U7" s="400" t="s">
        <v>348</v>
      </c>
      <c r="V7" s="402"/>
      <c r="W7" s="400" t="s">
        <v>349</v>
      </c>
      <c r="X7" s="401"/>
      <c r="Y7" s="401"/>
      <c r="Z7" s="401"/>
      <c r="AA7" s="401"/>
      <c r="AB7" s="401"/>
      <c r="AC7" s="402"/>
      <c r="AD7" s="400" t="s">
        <v>348</v>
      </c>
      <c r="AE7" s="402"/>
      <c r="AF7" s="421" t="s">
        <v>349</v>
      </c>
      <c r="AG7" s="422"/>
      <c r="AH7" s="422"/>
      <c r="AI7" s="422"/>
      <c r="AJ7" s="422"/>
      <c r="AK7" s="422"/>
      <c r="AL7" s="423"/>
    </row>
    <row r="8" spans="1:38" ht="14.1" customHeight="1">
      <c r="A8" s="238"/>
      <c r="B8" s="215"/>
      <c r="C8" s="216"/>
      <c r="D8" s="526"/>
      <c r="E8" s="526"/>
      <c r="F8" s="526"/>
      <c r="G8" s="526"/>
      <c r="H8" s="526"/>
      <c r="I8" s="526"/>
      <c r="J8" s="526"/>
      <c r="K8" s="526"/>
      <c r="L8" s="406"/>
      <c r="M8" s="407"/>
      <c r="N8" s="407"/>
      <c r="O8" s="407"/>
      <c r="P8" s="407"/>
      <c r="Q8" s="407"/>
      <c r="R8" s="407"/>
      <c r="S8" s="407"/>
      <c r="T8" s="408"/>
      <c r="U8" s="406"/>
      <c r="V8" s="408"/>
      <c r="W8" s="406"/>
      <c r="X8" s="407"/>
      <c r="Y8" s="407"/>
      <c r="Z8" s="407"/>
      <c r="AA8" s="407"/>
      <c r="AB8" s="407"/>
      <c r="AC8" s="408"/>
      <c r="AD8" s="406"/>
      <c r="AE8" s="408"/>
      <c r="AF8" s="397"/>
      <c r="AG8" s="424"/>
      <c r="AH8" s="424"/>
      <c r="AI8" s="424"/>
      <c r="AJ8" s="424"/>
      <c r="AK8" s="424"/>
      <c r="AL8" s="398"/>
    </row>
    <row r="9" spans="1:38" ht="14.1" customHeight="1">
      <c r="A9" s="238"/>
      <c r="B9" s="454" t="s">
        <v>347</v>
      </c>
      <c r="C9" s="455"/>
      <c r="D9" s="220" t="s">
        <v>399</v>
      </c>
      <c r="E9" s="146"/>
      <c r="F9" s="146"/>
      <c r="G9" s="282"/>
      <c r="H9" s="283"/>
      <c r="I9" s="283"/>
      <c r="J9" s="283"/>
      <c r="K9" s="283"/>
      <c r="L9" s="220" t="s">
        <v>5</v>
      </c>
      <c r="M9" s="244" t="s">
        <v>432</v>
      </c>
      <c r="N9" s="146"/>
      <c r="O9" s="146"/>
      <c r="P9" s="146"/>
      <c r="Q9" s="146"/>
      <c r="R9" s="218"/>
      <c r="S9" s="283"/>
      <c r="T9" s="283"/>
      <c r="U9" s="217"/>
      <c r="V9" s="219"/>
      <c r="W9" s="218"/>
      <c r="X9" s="218"/>
      <c r="Y9" s="218"/>
      <c r="Z9" s="218"/>
      <c r="AA9" s="218"/>
      <c r="AB9" s="218"/>
      <c r="AC9" s="219"/>
      <c r="AD9" s="217"/>
      <c r="AE9" s="219"/>
      <c r="AF9" s="217"/>
      <c r="AG9" s="218"/>
      <c r="AH9" s="218"/>
      <c r="AI9" s="218"/>
      <c r="AJ9" s="218"/>
      <c r="AK9" s="218"/>
      <c r="AL9" s="219"/>
    </row>
    <row r="10" spans="1:38" ht="14.1" customHeight="1">
      <c r="A10" s="238"/>
      <c r="B10" s="456"/>
      <c r="C10" s="457"/>
      <c r="D10" s="220"/>
      <c r="E10" s="146"/>
      <c r="F10" s="146"/>
      <c r="G10" s="283"/>
      <c r="H10" s="283"/>
      <c r="I10" s="283"/>
      <c r="J10" s="283"/>
      <c r="K10" s="283"/>
      <c r="L10" s="381" t="s">
        <v>431</v>
      </c>
      <c r="M10" s="382"/>
      <c r="N10" s="382"/>
      <c r="O10" s="382"/>
      <c r="P10" s="382"/>
      <c r="Q10" s="382"/>
      <c r="R10" s="382"/>
      <c r="S10" s="382"/>
      <c r="T10" s="383"/>
      <c r="U10" s="460" t="s">
        <v>626</v>
      </c>
      <c r="V10" s="461"/>
      <c r="W10" s="146"/>
      <c r="X10" s="146"/>
      <c r="Y10" s="146"/>
      <c r="Z10" s="146"/>
      <c r="AA10" s="146"/>
      <c r="AB10" s="146"/>
      <c r="AC10" s="285" t="s">
        <v>353</v>
      </c>
      <c r="AD10" s="460" t="s">
        <v>626</v>
      </c>
      <c r="AE10" s="461"/>
      <c r="AF10" s="220"/>
      <c r="AG10" s="146"/>
      <c r="AH10" s="146"/>
      <c r="AI10" s="146"/>
      <c r="AJ10" s="146"/>
      <c r="AK10" s="146"/>
      <c r="AL10" s="285" t="s">
        <v>354</v>
      </c>
    </row>
    <row r="11" spans="1:38" ht="14.1" customHeight="1">
      <c r="A11" s="238"/>
      <c r="B11" s="456"/>
      <c r="C11" s="457"/>
      <c r="D11" s="220"/>
      <c r="E11" s="146"/>
      <c r="F11" s="146"/>
      <c r="G11" s="283"/>
      <c r="H11" s="283"/>
      <c r="I11" s="283"/>
      <c r="J11" s="283"/>
      <c r="K11" s="283"/>
      <c r="L11" s="381"/>
      <c r="M11" s="382"/>
      <c r="N11" s="382"/>
      <c r="O11" s="382"/>
      <c r="P11" s="382"/>
      <c r="Q11" s="382"/>
      <c r="R11" s="382"/>
      <c r="S11" s="382"/>
      <c r="T11" s="383"/>
      <c r="U11" s="220"/>
      <c r="V11" s="221"/>
      <c r="W11" s="146"/>
      <c r="X11" s="146"/>
      <c r="Y11" s="146"/>
      <c r="Z11" s="146"/>
      <c r="AA11" s="146"/>
      <c r="AB11" s="146"/>
      <c r="AC11" s="221"/>
      <c r="AD11" s="220"/>
      <c r="AE11" s="221"/>
      <c r="AF11" s="220"/>
      <c r="AG11" s="146"/>
      <c r="AH11" s="146"/>
      <c r="AI11" s="146"/>
      <c r="AJ11" s="146"/>
      <c r="AK11" s="146"/>
      <c r="AL11" s="221"/>
    </row>
    <row r="12" spans="1:38" ht="14.1" customHeight="1">
      <c r="A12" s="238"/>
      <c r="B12" s="458"/>
      <c r="C12" s="459"/>
      <c r="D12" s="215"/>
      <c r="E12" s="222"/>
      <c r="F12" s="222"/>
      <c r="G12" s="284"/>
      <c r="H12" s="284"/>
      <c r="I12" s="284"/>
      <c r="J12" s="284"/>
      <c r="K12" s="86"/>
      <c r="L12" s="384"/>
      <c r="M12" s="385"/>
      <c r="N12" s="385"/>
      <c r="O12" s="385"/>
      <c r="P12" s="385"/>
      <c r="Q12" s="385"/>
      <c r="R12" s="385"/>
      <c r="S12" s="385"/>
      <c r="T12" s="386"/>
      <c r="U12" s="397" t="s">
        <v>627</v>
      </c>
      <c r="V12" s="398"/>
      <c r="W12" s="222"/>
      <c r="X12" s="222"/>
      <c r="Y12" s="222"/>
      <c r="Z12" s="222"/>
      <c r="AA12" s="222"/>
      <c r="AB12" s="222"/>
      <c r="AC12" s="286" t="s">
        <v>352</v>
      </c>
      <c r="AD12" s="397" t="s">
        <v>627</v>
      </c>
      <c r="AE12" s="398"/>
      <c r="AF12" s="215"/>
      <c r="AG12" s="222"/>
      <c r="AH12" s="222"/>
      <c r="AI12" s="222"/>
      <c r="AJ12" s="222"/>
      <c r="AK12" s="222"/>
      <c r="AL12" s="286" t="s">
        <v>355</v>
      </c>
    </row>
    <row r="13" spans="1:38" ht="14.1" customHeight="1">
      <c r="A13" s="238"/>
      <c r="B13" s="479" t="s">
        <v>452</v>
      </c>
      <c r="C13" s="423"/>
      <c r="D13" s="599"/>
      <c r="E13" s="600"/>
      <c r="F13" s="600"/>
      <c r="G13" s="600"/>
      <c r="H13" s="600"/>
      <c r="I13" s="600"/>
      <c r="J13" s="600"/>
      <c r="K13" s="601"/>
      <c r="L13" s="281" t="s">
        <v>5</v>
      </c>
      <c r="M13" s="605"/>
      <c r="N13" s="605"/>
      <c r="O13" s="605"/>
      <c r="P13" s="605"/>
      <c r="Q13" s="605"/>
      <c r="R13" s="605"/>
      <c r="S13" s="605"/>
      <c r="T13" s="606"/>
      <c r="U13" s="288"/>
      <c r="V13" s="232"/>
      <c r="W13" s="234"/>
      <c r="X13" s="234"/>
      <c r="Y13" s="234"/>
      <c r="Z13" s="234"/>
      <c r="AA13" s="234"/>
      <c r="AB13" s="234"/>
      <c r="AC13" s="232"/>
      <c r="AD13" s="288"/>
      <c r="AE13" s="232"/>
      <c r="AF13" s="234"/>
      <c r="AG13" s="234"/>
      <c r="AH13" s="234"/>
      <c r="AI13" s="234"/>
      <c r="AJ13" s="234"/>
      <c r="AK13" s="234"/>
      <c r="AL13" s="232"/>
    </row>
    <row r="14" spans="1:38" ht="14.1" customHeight="1">
      <c r="A14" s="238"/>
      <c r="B14" s="460"/>
      <c r="C14" s="461"/>
      <c r="D14" s="602"/>
      <c r="E14" s="603"/>
      <c r="F14" s="603"/>
      <c r="G14" s="603"/>
      <c r="H14" s="603"/>
      <c r="I14" s="603"/>
      <c r="J14" s="603"/>
      <c r="K14" s="604"/>
      <c r="L14" s="607"/>
      <c r="M14" s="608"/>
      <c r="N14" s="608"/>
      <c r="O14" s="608"/>
      <c r="P14" s="608"/>
      <c r="Q14" s="608"/>
      <c r="R14" s="608"/>
      <c r="S14" s="608"/>
      <c r="T14" s="609"/>
      <c r="U14" s="224"/>
      <c r="V14" s="230" t="s">
        <v>542</v>
      </c>
      <c r="W14" s="429"/>
      <c r="X14" s="399"/>
      <c r="Y14" s="233" t="s">
        <v>350</v>
      </c>
      <c r="Z14" s="233"/>
      <c r="AA14" s="399"/>
      <c r="AB14" s="399"/>
      <c r="AC14" s="230" t="s">
        <v>351</v>
      </c>
      <c r="AD14" s="224"/>
      <c r="AE14" s="230" t="s">
        <v>542</v>
      </c>
      <c r="AF14" s="429"/>
      <c r="AG14" s="399"/>
      <c r="AH14" s="233" t="s">
        <v>350</v>
      </c>
      <c r="AI14" s="233"/>
      <c r="AJ14" s="399"/>
      <c r="AK14" s="399"/>
      <c r="AL14" s="230" t="s">
        <v>351</v>
      </c>
    </row>
    <row r="15" spans="1:38" ht="14.1" customHeight="1">
      <c r="A15" s="238"/>
      <c r="B15" s="460"/>
      <c r="C15" s="461"/>
      <c r="D15" s="602"/>
      <c r="E15" s="603"/>
      <c r="F15" s="603"/>
      <c r="G15" s="603"/>
      <c r="H15" s="603"/>
      <c r="I15" s="603"/>
      <c r="J15" s="603"/>
      <c r="K15" s="604"/>
      <c r="L15" s="607"/>
      <c r="M15" s="608"/>
      <c r="N15" s="608"/>
      <c r="O15" s="608"/>
      <c r="P15" s="608"/>
      <c r="Q15" s="608"/>
      <c r="R15" s="608"/>
      <c r="S15" s="608"/>
      <c r="T15" s="609"/>
      <c r="U15" s="287"/>
      <c r="V15" s="230"/>
      <c r="W15" s="287"/>
      <c r="X15" s="233"/>
      <c r="Y15" s="233"/>
      <c r="Z15" s="233"/>
      <c r="AA15" s="233"/>
      <c r="AB15" s="233"/>
      <c r="AC15" s="230"/>
      <c r="AD15" s="287"/>
      <c r="AE15" s="230"/>
      <c r="AF15" s="287"/>
      <c r="AG15" s="233"/>
      <c r="AH15" s="233"/>
      <c r="AI15" s="233"/>
      <c r="AJ15" s="233"/>
      <c r="AK15" s="233"/>
      <c r="AL15" s="230"/>
    </row>
    <row r="16" spans="1:38" ht="14.1" customHeight="1">
      <c r="A16" s="238"/>
      <c r="B16" s="397"/>
      <c r="C16" s="398"/>
      <c r="D16" s="602"/>
      <c r="E16" s="603"/>
      <c r="F16" s="603"/>
      <c r="G16" s="603"/>
      <c r="H16" s="603"/>
      <c r="I16" s="603"/>
      <c r="J16" s="603"/>
      <c r="K16" s="604"/>
      <c r="L16" s="610"/>
      <c r="M16" s="611"/>
      <c r="N16" s="611"/>
      <c r="O16" s="611"/>
      <c r="P16" s="611"/>
      <c r="Q16" s="611"/>
      <c r="R16" s="611"/>
      <c r="S16" s="611"/>
      <c r="T16" s="612"/>
      <c r="U16" s="225"/>
      <c r="V16" s="231" t="s">
        <v>25</v>
      </c>
      <c r="W16" s="427"/>
      <c r="X16" s="428"/>
      <c r="Y16" s="233" t="s">
        <v>350</v>
      </c>
      <c r="Z16" s="233"/>
      <c r="AA16" s="428"/>
      <c r="AB16" s="428"/>
      <c r="AC16" s="230" t="s">
        <v>351</v>
      </c>
      <c r="AD16" s="225"/>
      <c r="AE16" s="231" t="s">
        <v>25</v>
      </c>
      <c r="AF16" s="427"/>
      <c r="AG16" s="428"/>
      <c r="AH16" s="233" t="s">
        <v>350</v>
      </c>
      <c r="AI16" s="233"/>
      <c r="AJ16" s="428"/>
      <c r="AK16" s="428"/>
      <c r="AL16" s="230" t="s">
        <v>351</v>
      </c>
    </row>
    <row r="17" spans="1:38" ht="14.1" customHeight="1">
      <c r="A17" s="238"/>
      <c r="B17" s="479" t="s">
        <v>638</v>
      </c>
      <c r="C17" s="423"/>
      <c r="D17" s="371"/>
      <c r="E17" s="372"/>
      <c r="F17" s="372"/>
      <c r="G17" s="372"/>
      <c r="H17" s="372"/>
      <c r="I17" s="372"/>
      <c r="J17" s="372"/>
      <c r="K17" s="373"/>
      <c r="L17" s="280" t="s">
        <v>5</v>
      </c>
      <c r="M17" s="393"/>
      <c r="N17" s="393"/>
      <c r="O17" s="393"/>
      <c r="P17" s="393"/>
      <c r="Q17" s="393"/>
      <c r="R17" s="393"/>
      <c r="S17" s="393"/>
      <c r="T17" s="394"/>
      <c r="U17" s="288"/>
      <c r="V17" s="232"/>
      <c r="W17" s="234"/>
      <c r="X17" s="234"/>
      <c r="Y17" s="234"/>
      <c r="Z17" s="234"/>
      <c r="AA17" s="234"/>
      <c r="AB17" s="234"/>
      <c r="AC17" s="232"/>
      <c r="AD17" s="288"/>
      <c r="AE17" s="232"/>
      <c r="AF17" s="234"/>
      <c r="AG17" s="234"/>
      <c r="AH17" s="234"/>
      <c r="AI17" s="234"/>
      <c r="AJ17" s="234"/>
      <c r="AK17" s="234"/>
      <c r="AL17" s="232"/>
    </row>
    <row r="18" spans="1:38" ht="14.1" customHeight="1">
      <c r="A18" s="238"/>
      <c r="B18" s="460"/>
      <c r="C18" s="461"/>
      <c r="D18" s="374"/>
      <c r="E18" s="375"/>
      <c r="F18" s="375"/>
      <c r="G18" s="375"/>
      <c r="H18" s="375"/>
      <c r="I18" s="375"/>
      <c r="J18" s="375"/>
      <c r="K18" s="376"/>
      <c r="L18" s="387"/>
      <c r="M18" s="388"/>
      <c r="N18" s="388"/>
      <c r="O18" s="388"/>
      <c r="P18" s="388"/>
      <c r="Q18" s="388"/>
      <c r="R18" s="388"/>
      <c r="S18" s="388"/>
      <c r="T18" s="389"/>
      <c r="U18" s="224"/>
      <c r="V18" s="230" t="s">
        <v>542</v>
      </c>
      <c r="W18" s="429"/>
      <c r="X18" s="399"/>
      <c r="Y18" s="233" t="s">
        <v>350</v>
      </c>
      <c r="Z18" s="233"/>
      <c r="AA18" s="399"/>
      <c r="AB18" s="399"/>
      <c r="AC18" s="230" t="s">
        <v>351</v>
      </c>
      <c r="AD18" s="224"/>
      <c r="AE18" s="230" t="s">
        <v>542</v>
      </c>
      <c r="AF18" s="429"/>
      <c r="AG18" s="399"/>
      <c r="AH18" s="233" t="s">
        <v>350</v>
      </c>
      <c r="AI18" s="233"/>
      <c r="AJ18" s="399"/>
      <c r="AK18" s="399"/>
      <c r="AL18" s="230" t="s">
        <v>351</v>
      </c>
    </row>
    <row r="19" spans="1:38" ht="14.1" customHeight="1">
      <c r="A19" s="238"/>
      <c r="B19" s="460"/>
      <c r="C19" s="461"/>
      <c r="D19" s="374"/>
      <c r="E19" s="375"/>
      <c r="F19" s="375"/>
      <c r="G19" s="375"/>
      <c r="H19" s="375"/>
      <c r="I19" s="375"/>
      <c r="J19" s="375"/>
      <c r="K19" s="376"/>
      <c r="L19" s="387"/>
      <c r="M19" s="388"/>
      <c r="N19" s="388"/>
      <c r="O19" s="388"/>
      <c r="P19" s="388"/>
      <c r="Q19" s="388"/>
      <c r="R19" s="388"/>
      <c r="S19" s="388"/>
      <c r="T19" s="389"/>
      <c r="U19" s="287"/>
      <c r="V19" s="230"/>
      <c r="W19" s="287"/>
      <c r="X19" s="233"/>
      <c r="Y19" s="233"/>
      <c r="Z19" s="233"/>
      <c r="AA19" s="233"/>
      <c r="AB19" s="233"/>
      <c r="AC19" s="230"/>
      <c r="AD19" s="287"/>
      <c r="AE19" s="230"/>
      <c r="AF19" s="287"/>
      <c r="AG19" s="233"/>
      <c r="AH19" s="233"/>
      <c r="AI19" s="233"/>
      <c r="AJ19" s="233"/>
      <c r="AK19" s="233"/>
      <c r="AL19" s="230"/>
    </row>
    <row r="20" spans="1:38" ht="14.1" customHeight="1">
      <c r="A20" s="238"/>
      <c r="B20" s="397"/>
      <c r="C20" s="398"/>
      <c r="D20" s="374"/>
      <c r="E20" s="375"/>
      <c r="F20" s="375"/>
      <c r="G20" s="375"/>
      <c r="H20" s="375"/>
      <c r="I20" s="375"/>
      <c r="J20" s="375"/>
      <c r="K20" s="376"/>
      <c r="L20" s="390"/>
      <c r="M20" s="391"/>
      <c r="N20" s="391"/>
      <c r="O20" s="391"/>
      <c r="P20" s="391"/>
      <c r="Q20" s="391"/>
      <c r="R20" s="391"/>
      <c r="S20" s="391"/>
      <c r="T20" s="392"/>
      <c r="U20" s="225"/>
      <c r="V20" s="231" t="s">
        <v>25</v>
      </c>
      <c r="W20" s="427"/>
      <c r="X20" s="428"/>
      <c r="Y20" s="233" t="s">
        <v>350</v>
      </c>
      <c r="Z20" s="233"/>
      <c r="AA20" s="428"/>
      <c r="AB20" s="428"/>
      <c r="AC20" s="230" t="s">
        <v>351</v>
      </c>
      <c r="AD20" s="225"/>
      <c r="AE20" s="231" t="s">
        <v>25</v>
      </c>
      <c r="AF20" s="427"/>
      <c r="AG20" s="428"/>
      <c r="AH20" s="233" t="s">
        <v>350</v>
      </c>
      <c r="AI20" s="233"/>
      <c r="AJ20" s="428"/>
      <c r="AK20" s="428"/>
      <c r="AL20" s="230" t="s">
        <v>351</v>
      </c>
    </row>
    <row r="21" spans="1:38" ht="14.1" customHeight="1">
      <c r="A21" s="238"/>
      <c r="B21" s="479" t="s">
        <v>639</v>
      </c>
      <c r="C21" s="423"/>
      <c r="D21" s="371"/>
      <c r="E21" s="372"/>
      <c r="F21" s="372"/>
      <c r="G21" s="372"/>
      <c r="H21" s="372"/>
      <c r="I21" s="372"/>
      <c r="J21" s="372"/>
      <c r="K21" s="373"/>
      <c r="L21" s="280" t="s">
        <v>5</v>
      </c>
      <c r="M21" s="393"/>
      <c r="N21" s="393"/>
      <c r="O21" s="393"/>
      <c r="P21" s="393"/>
      <c r="Q21" s="393"/>
      <c r="R21" s="393"/>
      <c r="S21" s="393"/>
      <c r="T21" s="394"/>
      <c r="U21" s="288"/>
      <c r="V21" s="232"/>
      <c r="W21" s="234"/>
      <c r="X21" s="234"/>
      <c r="Y21" s="234"/>
      <c r="Z21" s="234"/>
      <c r="AA21" s="234"/>
      <c r="AB21" s="234"/>
      <c r="AC21" s="232"/>
      <c r="AD21" s="288"/>
      <c r="AE21" s="232"/>
      <c r="AF21" s="234"/>
      <c r="AG21" s="234"/>
      <c r="AH21" s="234"/>
      <c r="AI21" s="234"/>
      <c r="AJ21" s="234"/>
      <c r="AK21" s="234"/>
      <c r="AL21" s="232"/>
    </row>
    <row r="22" spans="1:38" ht="14.1" customHeight="1">
      <c r="A22" s="238"/>
      <c r="B22" s="460"/>
      <c r="C22" s="461"/>
      <c r="D22" s="374"/>
      <c r="E22" s="375"/>
      <c r="F22" s="375"/>
      <c r="G22" s="375"/>
      <c r="H22" s="375"/>
      <c r="I22" s="375"/>
      <c r="J22" s="375"/>
      <c r="K22" s="376"/>
      <c r="L22" s="387"/>
      <c r="M22" s="388"/>
      <c r="N22" s="388"/>
      <c r="O22" s="388"/>
      <c r="P22" s="388"/>
      <c r="Q22" s="388"/>
      <c r="R22" s="388"/>
      <c r="S22" s="388"/>
      <c r="T22" s="389"/>
      <c r="U22" s="224"/>
      <c r="V22" s="230" t="s">
        <v>542</v>
      </c>
      <c r="W22" s="429"/>
      <c r="X22" s="399"/>
      <c r="Y22" s="233" t="s">
        <v>350</v>
      </c>
      <c r="Z22" s="233"/>
      <c r="AA22" s="399"/>
      <c r="AB22" s="399"/>
      <c r="AC22" s="230" t="s">
        <v>351</v>
      </c>
      <c r="AD22" s="224"/>
      <c r="AE22" s="230" t="s">
        <v>542</v>
      </c>
      <c r="AF22" s="429"/>
      <c r="AG22" s="399"/>
      <c r="AH22" s="233" t="s">
        <v>350</v>
      </c>
      <c r="AI22" s="233"/>
      <c r="AJ22" s="399"/>
      <c r="AK22" s="399"/>
      <c r="AL22" s="230" t="s">
        <v>351</v>
      </c>
    </row>
    <row r="23" spans="1:38" ht="14.1" customHeight="1">
      <c r="A23" s="238"/>
      <c r="B23" s="460"/>
      <c r="C23" s="461"/>
      <c r="D23" s="374"/>
      <c r="E23" s="375"/>
      <c r="F23" s="375"/>
      <c r="G23" s="375"/>
      <c r="H23" s="375"/>
      <c r="I23" s="375"/>
      <c r="J23" s="375"/>
      <c r="K23" s="376"/>
      <c r="L23" s="387"/>
      <c r="M23" s="388"/>
      <c r="N23" s="388"/>
      <c r="O23" s="388"/>
      <c r="P23" s="388"/>
      <c r="Q23" s="388"/>
      <c r="R23" s="388"/>
      <c r="S23" s="388"/>
      <c r="T23" s="389"/>
      <c r="U23" s="287"/>
      <c r="V23" s="230"/>
      <c r="W23" s="287"/>
      <c r="X23" s="233"/>
      <c r="Y23" s="233"/>
      <c r="Z23" s="233"/>
      <c r="AA23" s="233"/>
      <c r="AB23" s="233"/>
      <c r="AC23" s="230"/>
      <c r="AD23" s="287"/>
      <c r="AE23" s="230"/>
      <c r="AF23" s="287"/>
      <c r="AG23" s="233"/>
      <c r="AH23" s="233"/>
      <c r="AI23" s="233"/>
      <c r="AJ23" s="233"/>
      <c r="AK23" s="233"/>
      <c r="AL23" s="230"/>
    </row>
    <row r="24" spans="1:38" ht="14.1" customHeight="1">
      <c r="A24" s="238"/>
      <c r="B24" s="397"/>
      <c r="C24" s="398"/>
      <c r="D24" s="377"/>
      <c r="E24" s="378"/>
      <c r="F24" s="378"/>
      <c r="G24" s="378"/>
      <c r="H24" s="378"/>
      <c r="I24" s="378"/>
      <c r="J24" s="378"/>
      <c r="K24" s="379"/>
      <c r="L24" s="390"/>
      <c r="M24" s="391"/>
      <c r="N24" s="391"/>
      <c r="O24" s="391"/>
      <c r="P24" s="391"/>
      <c r="Q24" s="391"/>
      <c r="R24" s="391"/>
      <c r="S24" s="391"/>
      <c r="T24" s="392"/>
      <c r="U24" s="225"/>
      <c r="V24" s="231" t="s">
        <v>25</v>
      </c>
      <c r="W24" s="427"/>
      <c r="X24" s="428"/>
      <c r="Y24" s="233" t="s">
        <v>350</v>
      </c>
      <c r="Z24" s="233"/>
      <c r="AA24" s="428"/>
      <c r="AB24" s="428"/>
      <c r="AC24" s="230" t="s">
        <v>351</v>
      </c>
      <c r="AD24" s="225"/>
      <c r="AE24" s="231" t="s">
        <v>25</v>
      </c>
      <c r="AF24" s="427"/>
      <c r="AG24" s="428"/>
      <c r="AH24" s="233" t="s">
        <v>350</v>
      </c>
      <c r="AI24" s="233"/>
      <c r="AJ24" s="428"/>
      <c r="AK24" s="428"/>
      <c r="AL24" s="230" t="s">
        <v>351</v>
      </c>
    </row>
    <row r="25" spans="1:38" ht="14.1" customHeight="1">
      <c r="A25" s="238"/>
      <c r="B25" s="479" t="s">
        <v>640</v>
      </c>
      <c r="C25" s="423"/>
      <c r="D25" s="371"/>
      <c r="E25" s="372"/>
      <c r="F25" s="372"/>
      <c r="G25" s="372"/>
      <c r="H25" s="372"/>
      <c r="I25" s="372"/>
      <c r="J25" s="372"/>
      <c r="K25" s="373"/>
      <c r="L25" s="280" t="s">
        <v>5</v>
      </c>
      <c r="M25" s="393"/>
      <c r="N25" s="393"/>
      <c r="O25" s="393"/>
      <c r="P25" s="393"/>
      <c r="Q25" s="393"/>
      <c r="R25" s="393"/>
      <c r="S25" s="393"/>
      <c r="T25" s="394"/>
      <c r="U25" s="288"/>
      <c r="V25" s="232"/>
      <c r="W25" s="234"/>
      <c r="X25" s="234"/>
      <c r="Y25" s="234"/>
      <c r="Z25" s="234"/>
      <c r="AA25" s="234"/>
      <c r="AB25" s="234"/>
      <c r="AC25" s="232"/>
      <c r="AD25" s="288"/>
      <c r="AE25" s="232"/>
      <c r="AF25" s="234"/>
      <c r="AG25" s="234"/>
      <c r="AH25" s="234"/>
      <c r="AI25" s="234"/>
      <c r="AJ25" s="234"/>
      <c r="AK25" s="234"/>
      <c r="AL25" s="232"/>
    </row>
    <row r="26" spans="1:38" ht="14.1" customHeight="1">
      <c r="A26" s="238"/>
      <c r="B26" s="460"/>
      <c r="C26" s="461"/>
      <c r="D26" s="374"/>
      <c r="E26" s="375"/>
      <c r="F26" s="375"/>
      <c r="G26" s="375"/>
      <c r="H26" s="375"/>
      <c r="I26" s="375"/>
      <c r="J26" s="375"/>
      <c r="K26" s="376"/>
      <c r="L26" s="387"/>
      <c r="M26" s="388"/>
      <c r="N26" s="388"/>
      <c r="O26" s="388"/>
      <c r="P26" s="388"/>
      <c r="Q26" s="388"/>
      <c r="R26" s="388"/>
      <c r="S26" s="388"/>
      <c r="T26" s="389"/>
      <c r="U26" s="224"/>
      <c r="V26" s="230" t="s">
        <v>542</v>
      </c>
      <c r="W26" s="429"/>
      <c r="X26" s="399"/>
      <c r="Y26" s="233" t="s">
        <v>350</v>
      </c>
      <c r="Z26" s="233"/>
      <c r="AA26" s="399"/>
      <c r="AB26" s="399"/>
      <c r="AC26" s="230" t="s">
        <v>351</v>
      </c>
      <c r="AD26" s="224"/>
      <c r="AE26" s="230" t="s">
        <v>542</v>
      </c>
      <c r="AF26" s="429"/>
      <c r="AG26" s="399"/>
      <c r="AH26" s="233" t="s">
        <v>350</v>
      </c>
      <c r="AI26" s="233"/>
      <c r="AJ26" s="399"/>
      <c r="AK26" s="399"/>
      <c r="AL26" s="230" t="s">
        <v>351</v>
      </c>
    </row>
    <row r="27" spans="1:38" ht="14.1" customHeight="1">
      <c r="A27" s="238"/>
      <c r="B27" s="460"/>
      <c r="C27" s="461"/>
      <c r="D27" s="374"/>
      <c r="E27" s="375"/>
      <c r="F27" s="375"/>
      <c r="G27" s="375"/>
      <c r="H27" s="375"/>
      <c r="I27" s="375"/>
      <c r="J27" s="375"/>
      <c r="K27" s="376"/>
      <c r="L27" s="387"/>
      <c r="M27" s="388"/>
      <c r="N27" s="388"/>
      <c r="O27" s="388"/>
      <c r="P27" s="388"/>
      <c r="Q27" s="388"/>
      <c r="R27" s="388"/>
      <c r="S27" s="388"/>
      <c r="T27" s="389"/>
      <c r="U27" s="287"/>
      <c r="V27" s="230"/>
      <c r="W27" s="287"/>
      <c r="X27" s="233"/>
      <c r="Y27" s="233"/>
      <c r="Z27" s="233"/>
      <c r="AA27" s="233"/>
      <c r="AB27" s="233"/>
      <c r="AC27" s="230"/>
      <c r="AD27" s="287"/>
      <c r="AE27" s="230"/>
      <c r="AF27" s="287"/>
      <c r="AG27" s="233"/>
      <c r="AH27" s="233"/>
      <c r="AI27" s="233"/>
      <c r="AJ27" s="233"/>
      <c r="AK27" s="233"/>
      <c r="AL27" s="230"/>
    </row>
    <row r="28" spans="1:38" ht="14.1" customHeight="1">
      <c r="A28" s="238"/>
      <c r="B28" s="397"/>
      <c r="C28" s="398"/>
      <c r="D28" s="377"/>
      <c r="E28" s="378"/>
      <c r="F28" s="378"/>
      <c r="G28" s="378"/>
      <c r="H28" s="378"/>
      <c r="I28" s="378"/>
      <c r="J28" s="378"/>
      <c r="K28" s="379"/>
      <c r="L28" s="390"/>
      <c r="M28" s="391"/>
      <c r="N28" s="391"/>
      <c r="O28" s="391"/>
      <c r="P28" s="391"/>
      <c r="Q28" s="391"/>
      <c r="R28" s="391"/>
      <c r="S28" s="391"/>
      <c r="T28" s="392"/>
      <c r="U28" s="225"/>
      <c r="V28" s="231" t="s">
        <v>25</v>
      </c>
      <c r="W28" s="427"/>
      <c r="X28" s="428"/>
      <c r="Y28" s="233" t="s">
        <v>350</v>
      </c>
      <c r="Z28" s="233"/>
      <c r="AA28" s="428"/>
      <c r="AB28" s="428"/>
      <c r="AC28" s="230" t="s">
        <v>351</v>
      </c>
      <c r="AD28" s="225"/>
      <c r="AE28" s="231" t="s">
        <v>25</v>
      </c>
      <c r="AF28" s="427"/>
      <c r="AG28" s="428"/>
      <c r="AH28" s="233" t="s">
        <v>350</v>
      </c>
      <c r="AI28" s="233"/>
      <c r="AJ28" s="428"/>
      <c r="AK28" s="428"/>
      <c r="AL28" s="230" t="s">
        <v>351</v>
      </c>
    </row>
    <row r="29" spans="1:38" ht="14.1" customHeight="1">
      <c r="A29" s="238"/>
      <c r="B29" s="479" t="s">
        <v>641</v>
      </c>
      <c r="C29" s="423"/>
      <c r="D29" s="371"/>
      <c r="E29" s="372"/>
      <c r="F29" s="372"/>
      <c r="G29" s="372"/>
      <c r="H29" s="372"/>
      <c r="I29" s="372"/>
      <c r="J29" s="372"/>
      <c r="K29" s="373"/>
      <c r="L29" s="280" t="s">
        <v>5</v>
      </c>
      <c r="M29" s="393"/>
      <c r="N29" s="393"/>
      <c r="O29" s="393"/>
      <c r="P29" s="393"/>
      <c r="Q29" s="393"/>
      <c r="R29" s="393"/>
      <c r="S29" s="393"/>
      <c r="T29" s="394"/>
      <c r="U29" s="288"/>
      <c r="V29" s="232"/>
      <c r="W29" s="234"/>
      <c r="X29" s="234"/>
      <c r="Y29" s="234"/>
      <c r="Z29" s="234"/>
      <c r="AA29" s="234"/>
      <c r="AB29" s="234"/>
      <c r="AC29" s="232"/>
      <c r="AD29" s="288"/>
      <c r="AE29" s="232"/>
      <c r="AF29" s="234"/>
      <c r="AG29" s="234"/>
      <c r="AH29" s="234"/>
      <c r="AI29" s="234"/>
      <c r="AJ29" s="234"/>
      <c r="AK29" s="234"/>
      <c r="AL29" s="232"/>
    </row>
    <row r="30" spans="1:38" ht="14.1" customHeight="1">
      <c r="A30" s="238"/>
      <c r="B30" s="460"/>
      <c r="C30" s="461"/>
      <c r="D30" s="374"/>
      <c r="E30" s="375"/>
      <c r="F30" s="375"/>
      <c r="G30" s="375"/>
      <c r="H30" s="375"/>
      <c r="I30" s="375"/>
      <c r="J30" s="375"/>
      <c r="K30" s="376"/>
      <c r="L30" s="387"/>
      <c r="M30" s="388"/>
      <c r="N30" s="388"/>
      <c r="O30" s="388"/>
      <c r="P30" s="388"/>
      <c r="Q30" s="388"/>
      <c r="R30" s="388"/>
      <c r="S30" s="388"/>
      <c r="T30" s="389"/>
      <c r="U30" s="224"/>
      <c r="V30" s="230" t="s">
        <v>542</v>
      </c>
      <c r="W30" s="429"/>
      <c r="X30" s="399"/>
      <c r="Y30" s="233" t="s">
        <v>350</v>
      </c>
      <c r="Z30" s="233"/>
      <c r="AA30" s="399"/>
      <c r="AB30" s="399"/>
      <c r="AC30" s="230" t="s">
        <v>351</v>
      </c>
      <c r="AD30" s="224"/>
      <c r="AE30" s="230" t="s">
        <v>542</v>
      </c>
      <c r="AF30" s="429"/>
      <c r="AG30" s="399"/>
      <c r="AH30" s="233" t="s">
        <v>350</v>
      </c>
      <c r="AI30" s="233"/>
      <c r="AJ30" s="399"/>
      <c r="AK30" s="399"/>
      <c r="AL30" s="230" t="s">
        <v>351</v>
      </c>
    </row>
    <row r="31" spans="1:38" ht="14.1" customHeight="1">
      <c r="A31" s="238"/>
      <c r="B31" s="460"/>
      <c r="C31" s="461"/>
      <c r="D31" s="374"/>
      <c r="E31" s="375"/>
      <c r="F31" s="375"/>
      <c r="G31" s="375"/>
      <c r="H31" s="375"/>
      <c r="I31" s="375"/>
      <c r="J31" s="375"/>
      <c r="K31" s="376"/>
      <c r="L31" s="387"/>
      <c r="M31" s="388"/>
      <c r="N31" s="388"/>
      <c r="O31" s="388"/>
      <c r="P31" s="388"/>
      <c r="Q31" s="388"/>
      <c r="R31" s="388"/>
      <c r="S31" s="388"/>
      <c r="T31" s="389"/>
      <c r="U31" s="287"/>
      <c r="V31" s="230"/>
      <c r="W31" s="287"/>
      <c r="X31" s="233"/>
      <c r="Y31" s="233"/>
      <c r="Z31" s="233"/>
      <c r="AA31" s="233"/>
      <c r="AB31" s="233"/>
      <c r="AC31" s="230"/>
      <c r="AD31" s="287"/>
      <c r="AE31" s="230"/>
      <c r="AF31" s="287"/>
      <c r="AG31" s="233"/>
      <c r="AH31" s="233"/>
      <c r="AI31" s="233"/>
      <c r="AJ31" s="233"/>
      <c r="AK31" s="233"/>
      <c r="AL31" s="230"/>
    </row>
    <row r="32" spans="1:38" ht="14.1" customHeight="1">
      <c r="A32" s="238"/>
      <c r="B32" s="397"/>
      <c r="C32" s="398"/>
      <c r="D32" s="377"/>
      <c r="E32" s="378"/>
      <c r="F32" s="378"/>
      <c r="G32" s="378"/>
      <c r="H32" s="378"/>
      <c r="I32" s="378"/>
      <c r="J32" s="378"/>
      <c r="K32" s="379"/>
      <c r="L32" s="390"/>
      <c r="M32" s="391"/>
      <c r="N32" s="391"/>
      <c r="O32" s="391"/>
      <c r="P32" s="391"/>
      <c r="Q32" s="391"/>
      <c r="R32" s="391"/>
      <c r="S32" s="391"/>
      <c r="T32" s="392"/>
      <c r="U32" s="225"/>
      <c r="V32" s="231" t="s">
        <v>25</v>
      </c>
      <c r="W32" s="427"/>
      <c r="X32" s="428"/>
      <c r="Y32" s="233" t="s">
        <v>350</v>
      </c>
      <c r="Z32" s="233"/>
      <c r="AA32" s="428"/>
      <c r="AB32" s="428"/>
      <c r="AC32" s="230" t="s">
        <v>351</v>
      </c>
      <c r="AD32" s="225"/>
      <c r="AE32" s="231" t="s">
        <v>25</v>
      </c>
      <c r="AF32" s="427"/>
      <c r="AG32" s="428"/>
      <c r="AH32" s="233" t="s">
        <v>350</v>
      </c>
      <c r="AI32" s="233"/>
      <c r="AJ32" s="428"/>
      <c r="AK32" s="428"/>
      <c r="AL32" s="230" t="s">
        <v>351</v>
      </c>
    </row>
    <row r="33" spans="1:38" ht="14.1" customHeight="1">
      <c r="A33" s="238"/>
      <c r="B33" s="479" t="s">
        <v>642</v>
      </c>
      <c r="C33" s="423"/>
      <c r="D33" s="371"/>
      <c r="E33" s="372"/>
      <c r="F33" s="372"/>
      <c r="G33" s="372"/>
      <c r="H33" s="372"/>
      <c r="I33" s="372"/>
      <c r="J33" s="372"/>
      <c r="K33" s="373"/>
      <c r="L33" s="280" t="s">
        <v>5</v>
      </c>
      <c r="M33" s="393"/>
      <c r="N33" s="393"/>
      <c r="O33" s="393"/>
      <c r="P33" s="393"/>
      <c r="Q33" s="393"/>
      <c r="R33" s="393"/>
      <c r="S33" s="393"/>
      <c r="T33" s="394"/>
      <c r="U33" s="288"/>
      <c r="V33" s="232"/>
      <c r="W33" s="234"/>
      <c r="X33" s="234"/>
      <c r="Y33" s="234"/>
      <c r="Z33" s="234"/>
      <c r="AA33" s="234"/>
      <c r="AB33" s="234"/>
      <c r="AC33" s="232"/>
      <c r="AD33" s="288"/>
      <c r="AE33" s="232"/>
      <c r="AF33" s="234"/>
      <c r="AG33" s="234"/>
      <c r="AH33" s="234"/>
      <c r="AI33" s="234"/>
      <c r="AJ33" s="234"/>
      <c r="AK33" s="234"/>
      <c r="AL33" s="232"/>
    </row>
    <row r="34" spans="1:38" ht="14.1" customHeight="1">
      <c r="A34" s="238"/>
      <c r="B34" s="460"/>
      <c r="C34" s="461"/>
      <c r="D34" s="374"/>
      <c r="E34" s="375"/>
      <c r="F34" s="375"/>
      <c r="G34" s="375"/>
      <c r="H34" s="375"/>
      <c r="I34" s="375"/>
      <c r="J34" s="375"/>
      <c r="K34" s="376"/>
      <c r="L34" s="387"/>
      <c r="M34" s="388"/>
      <c r="N34" s="388"/>
      <c r="O34" s="388"/>
      <c r="P34" s="388"/>
      <c r="Q34" s="388"/>
      <c r="R34" s="388"/>
      <c r="S34" s="388"/>
      <c r="T34" s="389"/>
      <c r="U34" s="224"/>
      <c r="V34" s="230" t="s">
        <v>542</v>
      </c>
      <c r="W34" s="429"/>
      <c r="X34" s="399"/>
      <c r="Y34" s="233" t="s">
        <v>350</v>
      </c>
      <c r="Z34" s="233"/>
      <c r="AA34" s="399"/>
      <c r="AB34" s="399"/>
      <c r="AC34" s="230" t="s">
        <v>351</v>
      </c>
      <c r="AD34" s="224"/>
      <c r="AE34" s="230" t="s">
        <v>542</v>
      </c>
      <c r="AF34" s="429"/>
      <c r="AG34" s="399"/>
      <c r="AH34" s="233" t="s">
        <v>350</v>
      </c>
      <c r="AI34" s="233"/>
      <c r="AJ34" s="399"/>
      <c r="AK34" s="399"/>
      <c r="AL34" s="230" t="s">
        <v>351</v>
      </c>
    </row>
    <row r="35" spans="1:38" ht="14.1" customHeight="1">
      <c r="A35" s="238"/>
      <c r="B35" s="460"/>
      <c r="C35" s="461"/>
      <c r="D35" s="374"/>
      <c r="E35" s="375"/>
      <c r="F35" s="375"/>
      <c r="G35" s="375"/>
      <c r="H35" s="375"/>
      <c r="I35" s="375"/>
      <c r="J35" s="375"/>
      <c r="K35" s="376"/>
      <c r="L35" s="387"/>
      <c r="M35" s="388"/>
      <c r="N35" s="388"/>
      <c r="O35" s="388"/>
      <c r="P35" s="388"/>
      <c r="Q35" s="388"/>
      <c r="R35" s="388"/>
      <c r="S35" s="388"/>
      <c r="T35" s="389"/>
      <c r="U35" s="287"/>
      <c r="V35" s="230"/>
      <c r="W35" s="287"/>
      <c r="X35" s="233"/>
      <c r="Y35" s="233"/>
      <c r="Z35" s="233"/>
      <c r="AA35" s="233"/>
      <c r="AB35" s="233"/>
      <c r="AC35" s="230"/>
      <c r="AD35" s="287"/>
      <c r="AE35" s="230"/>
      <c r="AF35" s="287"/>
      <c r="AG35" s="233"/>
      <c r="AH35" s="233"/>
      <c r="AI35" s="233"/>
      <c r="AJ35" s="233"/>
      <c r="AK35" s="233"/>
      <c r="AL35" s="230"/>
    </row>
    <row r="36" spans="1:38" ht="14.1" customHeight="1">
      <c r="A36" s="238"/>
      <c r="B36" s="397"/>
      <c r="C36" s="398"/>
      <c r="D36" s="377"/>
      <c r="E36" s="378"/>
      <c r="F36" s="378"/>
      <c r="G36" s="378"/>
      <c r="H36" s="378"/>
      <c r="I36" s="378"/>
      <c r="J36" s="378"/>
      <c r="K36" s="379"/>
      <c r="L36" s="390"/>
      <c r="M36" s="391"/>
      <c r="N36" s="391"/>
      <c r="O36" s="391"/>
      <c r="P36" s="391"/>
      <c r="Q36" s="391"/>
      <c r="R36" s="391"/>
      <c r="S36" s="391"/>
      <c r="T36" s="392"/>
      <c r="U36" s="225"/>
      <c r="V36" s="231" t="s">
        <v>25</v>
      </c>
      <c r="W36" s="427"/>
      <c r="X36" s="428"/>
      <c r="Y36" s="233" t="s">
        <v>350</v>
      </c>
      <c r="Z36" s="233"/>
      <c r="AA36" s="428"/>
      <c r="AB36" s="428"/>
      <c r="AC36" s="230" t="s">
        <v>351</v>
      </c>
      <c r="AD36" s="225"/>
      <c r="AE36" s="231" t="s">
        <v>25</v>
      </c>
      <c r="AF36" s="427"/>
      <c r="AG36" s="428"/>
      <c r="AH36" s="233" t="s">
        <v>350</v>
      </c>
      <c r="AI36" s="233"/>
      <c r="AJ36" s="428"/>
      <c r="AK36" s="428"/>
      <c r="AL36" s="230" t="s">
        <v>351</v>
      </c>
    </row>
    <row r="37" spans="1:38" ht="14.1" customHeight="1">
      <c r="A37" s="238"/>
      <c r="B37" s="479" t="s">
        <v>643</v>
      </c>
      <c r="C37" s="423"/>
      <c r="D37" s="371"/>
      <c r="E37" s="372"/>
      <c r="F37" s="372"/>
      <c r="G37" s="372"/>
      <c r="H37" s="372"/>
      <c r="I37" s="372"/>
      <c r="J37" s="372"/>
      <c r="K37" s="373"/>
      <c r="L37" s="280" t="s">
        <v>5</v>
      </c>
      <c r="M37" s="393"/>
      <c r="N37" s="393"/>
      <c r="O37" s="393"/>
      <c r="P37" s="393"/>
      <c r="Q37" s="393"/>
      <c r="R37" s="393"/>
      <c r="S37" s="393"/>
      <c r="T37" s="394"/>
      <c r="U37" s="288"/>
      <c r="V37" s="232"/>
      <c r="W37" s="234"/>
      <c r="X37" s="234"/>
      <c r="Y37" s="234"/>
      <c r="Z37" s="234"/>
      <c r="AA37" s="234"/>
      <c r="AB37" s="234"/>
      <c r="AC37" s="232"/>
      <c r="AD37" s="288"/>
      <c r="AE37" s="232"/>
      <c r="AF37" s="234"/>
      <c r="AG37" s="234"/>
      <c r="AH37" s="234"/>
      <c r="AI37" s="234"/>
      <c r="AJ37" s="234"/>
      <c r="AK37" s="234"/>
      <c r="AL37" s="232"/>
    </row>
    <row r="38" spans="1:38" ht="14.1" customHeight="1">
      <c r="A38" s="238"/>
      <c r="B38" s="460"/>
      <c r="C38" s="461"/>
      <c r="D38" s="374"/>
      <c r="E38" s="375"/>
      <c r="F38" s="375"/>
      <c r="G38" s="375"/>
      <c r="H38" s="375"/>
      <c r="I38" s="375"/>
      <c r="J38" s="375"/>
      <c r="K38" s="376"/>
      <c r="L38" s="387"/>
      <c r="M38" s="388"/>
      <c r="N38" s="388"/>
      <c r="O38" s="388"/>
      <c r="P38" s="388"/>
      <c r="Q38" s="388"/>
      <c r="R38" s="388"/>
      <c r="S38" s="388"/>
      <c r="T38" s="389"/>
      <c r="U38" s="224"/>
      <c r="V38" s="230" t="s">
        <v>542</v>
      </c>
      <c r="W38" s="429"/>
      <c r="X38" s="399"/>
      <c r="Y38" s="233" t="s">
        <v>350</v>
      </c>
      <c r="Z38" s="233"/>
      <c r="AA38" s="399"/>
      <c r="AB38" s="399"/>
      <c r="AC38" s="230" t="s">
        <v>351</v>
      </c>
      <c r="AD38" s="224"/>
      <c r="AE38" s="230" t="s">
        <v>542</v>
      </c>
      <c r="AF38" s="429"/>
      <c r="AG38" s="399"/>
      <c r="AH38" s="233" t="s">
        <v>350</v>
      </c>
      <c r="AI38" s="233"/>
      <c r="AJ38" s="399"/>
      <c r="AK38" s="399"/>
      <c r="AL38" s="230" t="s">
        <v>351</v>
      </c>
    </row>
    <row r="39" spans="1:38" ht="14.1" customHeight="1">
      <c r="A39" s="238"/>
      <c r="B39" s="460"/>
      <c r="C39" s="461"/>
      <c r="D39" s="374"/>
      <c r="E39" s="375"/>
      <c r="F39" s="375"/>
      <c r="G39" s="375"/>
      <c r="H39" s="375"/>
      <c r="I39" s="375"/>
      <c r="J39" s="375"/>
      <c r="K39" s="376"/>
      <c r="L39" s="387"/>
      <c r="M39" s="388"/>
      <c r="N39" s="388"/>
      <c r="O39" s="388"/>
      <c r="P39" s="388"/>
      <c r="Q39" s="388"/>
      <c r="R39" s="388"/>
      <c r="S39" s="388"/>
      <c r="T39" s="389"/>
      <c r="U39" s="287"/>
      <c r="V39" s="230"/>
      <c r="W39" s="287"/>
      <c r="X39" s="233"/>
      <c r="Y39" s="233"/>
      <c r="Z39" s="233"/>
      <c r="AA39" s="233"/>
      <c r="AB39" s="233"/>
      <c r="AC39" s="230"/>
      <c r="AD39" s="287"/>
      <c r="AE39" s="230"/>
      <c r="AF39" s="287"/>
      <c r="AG39" s="233"/>
      <c r="AH39" s="233"/>
      <c r="AI39" s="233"/>
      <c r="AJ39" s="233"/>
      <c r="AK39" s="233"/>
      <c r="AL39" s="230"/>
    </row>
    <row r="40" spans="1:38" ht="14.1" customHeight="1">
      <c r="A40" s="238"/>
      <c r="B40" s="397"/>
      <c r="C40" s="398"/>
      <c r="D40" s="377"/>
      <c r="E40" s="378"/>
      <c r="F40" s="378"/>
      <c r="G40" s="378"/>
      <c r="H40" s="378"/>
      <c r="I40" s="378"/>
      <c r="J40" s="378"/>
      <c r="K40" s="379"/>
      <c r="L40" s="390"/>
      <c r="M40" s="391"/>
      <c r="N40" s="391"/>
      <c r="O40" s="391"/>
      <c r="P40" s="391"/>
      <c r="Q40" s="391"/>
      <c r="R40" s="391"/>
      <c r="S40" s="391"/>
      <c r="T40" s="392"/>
      <c r="U40" s="225"/>
      <c r="V40" s="231" t="s">
        <v>25</v>
      </c>
      <c r="W40" s="427"/>
      <c r="X40" s="428"/>
      <c r="Y40" s="233" t="s">
        <v>350</v>
      </c>
      <c r="Z40" s="233"/>
      <c r="AA40" s="428"/>
      <c r="AB40" s="428"/>
      <c r="AC40" s="230" t="s">
        <v>351</v>
      </c>
      <c r="AD40" s="225"/>
      <c r="AE40" s="231" t="s">
        <v>25</v>
      </c>
      <c r="AF40" s="427"/>
      <c r="AG40" s="428"/>
      <c r="AH40" s="233" t="s">
        <v>350</v>
      </c>
      <c r="AI40" s="233"/>
      <c r="AJ40" s="428"/>
      <c r="AK40" s="428"/>
      <c r="AL40" s="230" t="s">
        <v>351</v>
      </c>
    </row>
    <row r="41" spans="1:38" ht="14.1" customHeight="1">
      <c r="A41" s="238"/>
      <c r="B41" s="479" t="s">
        <v>644</v>
      </c>
      <c r="C41" s="423"/>
      <c r="D41" s="371"/>
      <c r="E41" s="372"/>
      <c r="F41" s="372"/>
      <c r="G41" s="372"/>
      <c r="H41" s="372"/>
      <c r="I41" s="372"/>
      <c r="J41" s="372"/>
      <c r="K41" s="373"/>
      <c r="L41" s="280" t="s">
        <v>5</v>
      </c>
      <c r="M41" s="393"/>
      <c r="N41" s="393"/>
      <c r="O41" s="393"/>
      <c r="P41" s="393"/>
      <c r="Q41" s="393"/>
      <c r="R41" s="393"/>
      <c r="S41" s="393"/>
      <c r="T41" s="394"/>
      <c r="U41" s="288"/>
      <c r="V41" s="232"/>
      <c r="W41" s="234"/>
      <c r="X41" s="234"/>
      <c r="Y41" s="234"/>
      <c r="Z41" s="234"/>
      <c r="AA41" s="234"/>
      <c r="AB41" s="234"/>
      <c r="AC41" s="232"/>
      <c r="AD41" s="288"/>
      <c r="AE41" s="232"/>
      <c r="AF41" s="234"/>
      <c r="AG41" s="234"/>
      <c r="AH41" s="234"/>
      <c r="AI41" s="234"/>
      <c r="AJ41" s="234"/>
      <c r="AK41" s="234"/>
      <c r="AL41" s="232"/>
    </row>
    <row r="42" spans="1:38" ht="14.1" customHeight="1">
      <c r="A42" s="238"/>
      <c r="B42" s="460"/>
      <c r="C42" s="461"/>
      <c r="D42" s="374"/>
      <c r="E42" s="375"/>
      <c r="F42" s="375"/>
      <c r="G42" s="375"/>
      <c r="H42" s="375"/>
      <c r="I42" s="375"/>
      <c r="J42" s="375"/>
      <c r="K42" s="376"/>
      <c r="L42" s="387"/>
      <c r="M42" s="388"/>
      <c r="N42" s="388"/>
      <c r="O42" s="388"/>
      <c r="P42" s="388"/>
      <c r="Q42" s="388"/>
      <c r="R42" s="388"/>
      <c r="S42" s="388"/>
      <c r="T42" s="389"/>
      <c r="U42" s="224"/>
      <c r="V42" s="230" t="s">
        <v>542</v>
      </c>
      <c r="W42" s="429"/>
      <c r="X42" s="399"/>
      <c r="Y42" s="233" t="s">
        <v>350</v>
      </c>
      <c r="Z42" s="233"/>
      <c r="AA42" s="399"/>
      <c r="AB42" s="399"/>
      <c r="AC42" s="230" t="s">
        <v>351</v>
      </c>
      <c r="AD42" s="224"/>
      <c r="AE42" s="230" t="s">
        <v>542</v>
      </c>
      <c r="AF42" s="429"/>
      <c r="AG42" s="399"/>
      <c r="AH42" s="233" t="s">
        <v>350</v>
      </c>
      <c r="AI42" s="233"/>
      <c r="AJ42" s="399"/>
      <c r="AK42" s="399"/>
      <c r="AL42" s="230" t="s">
        <v>351</v>
      </c>
    </row>
    <row r="43" spans="1:38" ht="14.1" customHeight="1">
      <c r="A43" s="238"/>
      <c r="B43" s="460"/>
      <c r="C43" s="461"/>
      <c r="D43" s="374"/>
      <c r="E43" s="375"/>
      <c r="F43" s="375"/>
      <c r="G43" s="375"/>
      <c r="H43" s="375"/>
      <c r="I43" s="375"/>
      <c r="J43" s="375"/>
      <c r="K43" s="376"/>
      <c r="L43" s="387"/>
      <c r="M43" s="388"/>
      <c r="N43" s="388"/>
      <c r="O43" s="388"/>
      <c r="P43" s="388"/>
      <c r="Q43" s="388"/>
      <c r="R43" s="388"/>
      <c r="S43" s="388"/>
      <c r="T43" s="389"/>
      <c r="U43" s="287"/>
      <c r="V43" s="230"/>
      <c r="W43" s="287"/>
      <c r="X43" s="233"/>
      <c r="Y43" s="233"/>
      <c r="Z43" s="233"/>
      <c r="AA43" s="233"/>
      <c r="AB43" s="233"/>
      <c r="AC43" s="230"/>
      <c r="AD43" s="287"/>
      <c r="AE43" s="230"/>
      <c r="AF43" s="287"/>
      <c r="AG43" s="233"/>
      <c r="AH43" s="233"/>
      <c r="AI43" s="233"/>
      <c r="AJ43" s="233"/>
      <c r="AK43" s="233"/>
      <c r="AL43" s="230"/>
    </row>
    <row r="44" spans="1:38" ht="14.1" customHeight="1">
      <c r="A44" s="238"/>
      <c r="B44" s="397"/>
      <c r="C44" s="398"/>
      <c r="D44" s="377"/>
      <c r="E44" s="378"/>
      <c r="F44" s="378"/>
      <c r="G44" s="378"/>
      <c r="H44" s="378"/>
      <c r="I44" s="378"/>
      <c r="J44" s="378"/>
      <c r="K44" s="379"/>
      <c r="L44" s="390"/>
      <c r="M44" s="391"/>
      <c r="N44" s="391"/>
      <c r="O44" s="391"/>
      <c r="P44" s="391"/>
      <c r="Q44" s="391"/>
      <c r="R44" s="391"/>
      <c r="S44" s="391"/>
      <c r="T44" s="392"/>
      <c r="U44" s="225"/>
      <c r="V44" s="231" t="s">
        <v>25</v>
      </c>
      <c r="W44" s="427"/>
      <c r="X44" s="428"/>
      <c r="Y44" s="233" t="s">
        <v>350</v>
      </c>
      <c r="Z44" s="233"/>
      <c r="AA44" s="428"/>
      <c r="AB44" s="428"/>
      <c r="AC44" s="230" t="s">
        <v>351</v>
      </c>
      <c r="AD44" s="225"/>
      <c r="AE44" s="231" t="s">
        <v>25</v>
      </c>
      <c r="AF44" s="427"/>
      <c r="AG44" s="428"/>
      <c r="AH44" s="233" t="s">
        <v>350</v>
      </c>
      <c r="AI44" s="233"/>
      <c r="AJ44" s="428"/>
      <c r="AK44" s="428"/>
      <c r="AL44" s="230" t="s">
        <v>351</v>
      </c>
    </row>
    <row r="45" spans="1:38" ht="14.1" customHeight="1">
      <c r="A45" s="238"/>
      <c r="B45" s="479" t="s">
        <v>645</v>
      </c>
      <c r="C45" s="423"/>
      <c r="D45" s="371"/>
      <c r="E45" s="372"/>
      <c r="F45" s="372"/>
      <c r="G45" s="372"/>
      <c r="H45" s="372"/>
      <c r="I45" s="372"/>
      <c r="J45" s="372"/>
      <c r="K45" s="373"/>
      <c r="L45" s="280" t="s">
        <v>5</v>
      </c>
      <c r="M45" s="393"/>
      <c r="N45" s="393"/>
      <c r="O45" s="393"/>
      <c r="P45" s="393"/>
      <c r="Q45" s="393"/>
      <c r="R45" s="393"/>
      <c r="S45" s="393"/>
      <c r="T45" s="394"/>
      <c r="U45" s="288"/>
      <c r="V45" s="232"/>
      <c r="W45" s="234"/>
      <c r="X45" s="234"/>
      <c r="Y45" s="234"/>
      <c r="Z45" s="234"/>
      <c r="AA45" s="234"/>
      <c r="AB45" s="234"/>
      <c r="AC45" s="232"/>
      <c r="AD45" s="288"/>
      <c r="AE45" s="232"/>
      <c r="AF45" s="234"/>
      <c r="AG45" s="234"/>
      <c r="AH45" s="234"/>
      <c r="AI45" s="234"/>
      <c r="AJ45" s="234"/>
      <c r="AK45" s="234"/>
      <c r="AL45" s="232"/>
    </row>
    <row r="46" spans="1:38" ht="14.1" customHeight="1">
      <c r="A46" s="238"/>
      <c r="B46" s="460"/>
      <c r="C46" s="461"/>
      <c r="D46" s="374"/>
      <c r="E46" s="375"/>
      <c r="F46" s="375"/>
      <c r="G46" s="375"/>
      <c r="H46" s="375"/>
      <c r="I46" s="375"/>
      <c r="J46" s="375"/>
      <c r="K46" s="376"/>
      <c r="L46" s="387"/>
      <c r="M46" s="388"/>
      <c r="N46" s="388"/>
      <c r="O46" s="388"/>
      <c r="P46" s="388"/>
      <c r="Q46" s="388"/>
      <c r="R46" s="388"/>
      <c r="S46" s="388"/>
      <c r="T46" s="389"/>
      <c r="U46" s="224"/>
      <c r="V46" s="230" t="s">
        <v>542</v>
      </c>
      <c r="W46" s="429"/>
      <c r="X46" s="399"/>
      <c r="Y46" s="233" t="s">
        <v>350</v>
      </c>
      <c r="Z46" s="233"/>
      <c r="AA46" s="399"/>
      <c r="AB46" s="399"/>
      <c r="AC46" s="230" t="s">
        <v>351</v>
      </c>
      <c r="AD46" s="224"/>
      <c r="AE46" s="230" t="s">
        <v>542</v>
      </c>
      <c r="AF46" s="429"/>
      <c r="AG46" s="399"/>
      <c r="AH46" s="233" t="s">
        <v>350</v>
      </c>
      <c r="AI46" s="233"/>
      <c r="AJ46" s="399"/>
      <c r="AK46" s="399"/>
      <c r="AL46" s="230" t="s">
        <v>351</v>
      </c>
    </row>
    <row r="47" spans="1:38" ht="14.1" customHeight="1">
      <c r="A47" s="238"/>
      <c r="B47" s="460"/>
      <c r="C47" s="461"/>
      <c r="D47" s="374"/>
      <c r="E47" s="375"/>
      <c r="F47" s="375"/>
      <c r="G47" s="375"/>
      <c r="H47" s="375"/>
      <c r="I47" s="375"/>
      <c r="J47" s="375"/>
      <c r="K47" s="376"/>
      <c r="L47" s="387"/>
      <c r="M47" s="388"/>
      <c r="N47" s="388"/>
      <c r="O47" s="388"/>
      <c r="P47" s="388"/>
      <c r="Q47" s="388"/>
      <c r="R47" s="388"/>
      <c r="S47" s="388"/>
      <c r="T47" s="389"/>
      <c r="U47" s="287"/>
      <c r="V47" s="230"/>
      <c r="W47" s="287"/>
      <c r="X47" s="233"/>
      <c r="Y47" s="233"/>
      <c r="Z47" s="233"/>
      <c r="AA47" s="233"/>
      <c r="AB47" s="233"/>
      <c r="AC47" s="230"/>
      <c r="AD47" s="287"/>
      <c r="AE47" s="230"/>
      <c r="AF47" s="287"/>
      <c r="AG47" s="233"/>
      <c r="AH47" s="233"/>
      <c r="AI47" s="233"/>
      <c r="AJ47" s="233"/>
      <c r="AK47" s="233"/>
      <c r="AL47" s="230"/>
    </row>
    <row r="48" spans="1:38" ht="14.1" customHeight="1">
      <c r="A48" s="238"/>
      <c r="B48" s="397"/>
      <c r="C48" s="398"/>
      <c r="D48" s="377"/>
      <c r="E48" s="378"/>
      <c r="F48" s="378"/>
      <c r="G48" s="378"/>
      <c r="H48" s="378"/>
      <c r="I48" s="378"/>
      <c r="J48" s="378"/>
      <c r="K48" s="379"/>
      <c r="L48" s="390"/>
      <c r="M48" s="391"/>
      <c r="N48" s="391"/>
      <c r="O48" s="391"/>
      <c r="P48" s="391"/>
      <c r="Q48" s="391"/>
      <c r="R48" s="391"/>
      <c r="S48" s="391"/>
      <c r="T48" s="392"/>
      <c r="U48" s="225"/>
      <c r="V48" s="231" t="s">
        <v>25</v>
      </c>
      <c r="W48" s="427"/>
      <c r="X48" s="428"/>
      <c r="Y48" s="233" t="s">
        <v>350</v>
      </c>
      <c r="Z48" s="233"/>
      <c r="AA48" s="428"/>
      <c r="AB48" s="428"/>
      <c r="AC48" s="230" t="s">
        <v>351</v>
      </c>
      <c r="AD48" s="225"/>
      <c r="AE48" s="231" t="s">
        <v>25</v>
      </c>
      <c r="AF48" s="427"/>
      <c r="AG48" s="428"/>
      <c r="AH48" s="233" t="s">
        <v>350</v>
      </c>
      <c r="AI48" s="233"/>
      <c r="AJ48" s="428"/>
      <c r="AK48" s="428"/>
      <c r="AL48" s="230" t="s">
        <v>351</v>
      </c>
    </row>
    <row r="49" spans="1:38" ht="14.1" customHeight="1">
      <c r="A49" s="238"/>
      <c r="B49" s="479" t="s">
        <v>646</v>
      </c>
      <c r="C49" s="423"/>
      <c r="D49" s="371"/>
      <c r="E49" s="372"/>
      <c r="F49" s="372"/>
      <c r="G49" s="372"/>
      <c r="H49" s="372"/>
      <c r="I49" s="372"/>
      <c r="J49" s="372"/>
      <c r="K49" s="373"/>
      <c r="L49" s="280" t="s">
        <v>5</v>
      </c>
      <c r="M49" s="393"/>
      <c r="N49" s="393"/>
      <c r="O49" s="393"/>
      <c r="P49" s="393"/>
      <c r="Q49" s="393"/>
      <c r="R49" s="393"/>
      <c r="S49" s="393"/>
      <c r="T49" s="394"/>
      <c r="U49" s="288"/>
      <c r="V49" s="232"/>
      <c r="W49" s="234"/>
      <c r="X49" s="234"/>
      <c r="Y49" s="234"/>
      <c r="Z49" s="234"/>
      <c r="AA49" s="234"/>
      <c r="AB49" s="234"/>
      <c r="AC49" s="232"/>
      <c r="AD49" s="288"/>
      <c r="AE49" s="232"/>
      <c r="AF49" s="234"/>
      <c r="AG49" s="234"/>
      <c r="AH49" s="234"/>
      <c r="AI49" s="234"/>
      <c r="AJ49" s="234"/>
      <c r="AK49" s="234"/>
      <c r="AL49" s="232"/>
    </row>
    <row r="50" spans="1:38" ht="14.1" customHeight="1">
      <c r="A50" s="238"/>
      <c r="B50" s="460"/>
      <c r="C50" s="461"/>
      <c r="D50" s="374"/>
      <c r="E50" s="375"/>
      <c r="F50" s="375"/>
      <c r="G50" s="375"/>
      <c r="H50" s="375"/>
      <c r="I50" s="375"/>
      <c r="J50" s="375"/>
      <c r="K50" s="376"/>
      <c r="L50" s="387"/>
      <c r="M50" s="388"/>
      <c r="N50" s="388"/>
      <c r="O50" s="388"/>
      <c r="P50" s="388"/>
      <c r="Q50" s="388"/>
      <c r="R50" s="388"/>
      <c r="S50" s="388"/>
      <c r="T50" s="389"/>
      <c r="U50" s="224"/>
      <c r="V50" s="230" t="s">
        <v>542</v>
      </c>
      <c r="W50" s="429"/>
      <c r="X50" s="399"/>
      <c r="Y50" s="233" t="s">
        <v>350</v>
      </c>
      <c r="Z50" s="233"/>
      <c r="AA50" s="399"/>
      <c r="AB50" s="399"/>
      <c r="AC50" s="230" t="s">
        <v>351</v>
      </c>
      <c r="AD50" s="224"/>
      <c r="AE50" s="230" t="s">
        <v>542</v>
      </c>
      <c r="AF50" s="429"/>
      <c r="AG50" s="399"/>
      <c r="AH50" s="233" t="s">
        <v>350</v>
      </c>
      <c r="AI50" s="233"/>
      <c r="AJ50" s="399"/>
      <c r="AK50" s="399"/>
      <c r="AL50" s="230" t="s">
        <v>351</v>
      </c>
    </row>
    <row r="51" spans="1:38" ht="14.1" customHeight="1">
      <c r="A51" s="238"/>
      <c r="B51" s="460"/>
      <c r="C51" s="461"/>
      <c r="D51" s="374"/>
      <c r="E51" s="375"/>
      <c r="F51" s="375"/>
      <c r="G51" s="375"/>
      <c r="H51" s="375"/>
      <c r="I51" s="375"/>
      <c r="J51" s="375"/>
      <c r="K51" s="376"/>
      <c r="L51" s="387"/>
      <c r="M51" s="388"/>
      <c r="N51" s="388"/>
      <c r="O51" s="388"/>
      <c r="P51" s="388"/>
      <c r="Q51" s="388"/>
      <c r="R51" s="388"/>
      <c r="S51" s="388"/>
      <c r="T51" s="389"/>
      <c r="U51" s="287"/>
      <c r="V51" s="230"/>
      <c r="W51" s="287"/>
      <c r="X51" s="233"/>
      <c r="Y51" s="233"/>
      <c r="Z51" s="233"/>
      <c r="AA51" s="233"/>
      <c r="AB51" s="233"/>
      <c r="AC51" s="230"/>
      <c r="AD51" s="287"/>
      <c r="AE51" s="230"/>
      <c r="AF51" s="287"/>
      <c r="AG51" s="233"/>
      <c r="AH51" s="233"/>
      <c r="AI51" s="233"/>
      <c r="AJ51" s="233"/>
      <c r="AK51" s="233"/>
      <c r="AL51" s="230"/>
    </row>
    <row r="52" spans="1:38" ht="14.1" customHeight="1">
      <c r="A52" s="238"/>
      <c r="B52" s="397"/>
      <c r="C52" s="398"/>
      <c r="D52" s="377"/>
      <c r="E52" s="378"/>
      <c r="F52" s="378"/>
      <c r="G52" s="378"/>
      <c r="H52" s="378"/>
      <c r="I52" s="378"/>
      <c r="J52" s="378"/>
      <c r="K52" s="379"/>
      <c r="L52" s="390"/>
      <c r="M52" s="391"/>
      <c r="N52" s="391"/>
      <c r="O52" s="391"/>
      <c r="P52" s="391"/>
      <c r="Q52" s="391"/>
      <c r="R52" s="391"/>
      <c r="S52" s="391"/>
      <c r="T52" s="392"/>
      <c r="U52" s="225"/>
      <c r="V52" s="231" t="s">
        <v>25</v>
      </c>
      <c r="W52" s="427"/>
      <c r="X52" s="428"/>
      <c r="Y52" s="235" t="s">
        <v>350</v>
      </c>
      <c r="Z52" s="235"/>
      <c r="AA52" s="428"/>
      <c r="AB52" s="428"/>
      <c r="AC52" s="231" t="s">
        <v>351</v>
      </c>
      <c r="AD52" s="225"/>
      <c r="AE52" s="231" t="s">
        <v>25</v>
      </c>
      <c r="AF52" s="427"/>
      <c r="AG52" s="428"/>
      <c r="AH52" s="235" t="s">
        <v>350</v>
      </c>
      <c r="AI52" s="235"/>
      <c r="AJ52" s="428"/>
      <c r="AK52" s="428"/>
      <c r="AL52" s="231" t="s">
        <v>351</v>
      </c>
    </row>
    <row r="53" spans="1:38" ht="14.1" customHeight="1">
      <c r="A53" s="238"/>
      <c r="B53" s="479" t="s">
        <v>647</v>
      </c>
      <c r="C53" s="423"/>
      <c r="D53" s="371"/>
      <c r="E53" s="372"/>
      <c r="F53" s="372"/>
      <c r="G53" s="372"/>
      <c r="H53" s="372"/>
      <c r="I53" s="372"/>
      <c r="J53" s="372"/>
      <c r="K53" s="373"/>
      <c r="L53" s="280" t="s">
        <v>5</v>
      </c>
      <c r="M53" s="393"/>
      <c r="N53" s="393"/>
      <c r="O53" s="393"/>
      <c r="P53" s="393"/>
      <c r="Q53" s="393"/>
      <c r="R53" s="393"/>
      <c r="S53" s="393"/>
      <c r="T53" s="394"/>
      <c r="U53" s="288"/>
      <c r="V53" s="232"/>
      <c r="W53" s="234"/>
      <c r="X53" s="234"/>
      <c r="Y53" s="234"/>
      <c r="Z53" s="234"/>
      <c r="AA53" s="234"/>
      <c r="AB53" s="234"/>
      <c r="AC53" s="232"/>
      <c r="AD53" s="288"/>
      <c r="AE53" s="232"/>
      <c r="AF53" s="234"/>
      <c r="AG53" s="234"/>
      <c r="AH53" s="234"/>
      <c r="AI53" s="234"/>
      <c r="AJ53" s="234"/>
      <c r="AK53" s="234"/>
      <c r="AL53" s="232"/>
    </row>
    <row r="54" spans="1:38" ht="14.1" customHeight="1">
      <c r="A54" s="238"/>
      <c r="B54" s="460"/>
      <c r="C54" s="461"/>
      <c r="D54" s="374"/>
      <c r="E54" s="375"/>
      <c r="F54" s="375"/>
      <c r="G54" s="375"/>
      <c r="H54" s="375"/>
      <c r="I54" s="375"/>
      <c r="J54" s="375"/>
      <c r="K54" s="376"/>
      <c r="L54" s="387"/>
      <c r="M54" s="388"/>
      <c r="N54" s="388"/>
      <c r="O54" s="388"/>
      <c r="P54" s="388"/>
      <c r="Q54" s="388"/>
      <c r="R54" s="388"/>
      <c r="S54" s="388"/>
      <c r="T54" s="389"/>
      <c r="U54" s="224"/>
      <c r="V54" s="230" t="s">
        <v>542</v>
      </c>
      <c r="W54" s="429"/>
      <c r="X54" s="399"/>
      <c r="Y54" s="233" t="s">
        <v>350</v>
      </c>
      <c r="Z54" s="233"/>
      <c r="AA54" s="399"/>
      <c r="AB54" s="399"/>
      <c r="AC54" s="230" t="s">
        <v>351</v>
      </c>
      <c r="AD54" s="224"/>
      <c r="AE54" s="230" t="s">
        <v>542</v>
      </c>
      <c r="AF54" s="429"/>
      <c r="AG54" s="399"/>
      <c r="AH54" s="233" t="s">
        <v>350</v>
      </c>
      <c r="AI54" s="233"/>
      <c r="AJ54" s="399"/>
      <c r="AK54" s="399"/>
      <c r="AL54" s="230" t="s">
        <v>351</v>
      </c>
    </row>
    <row r="55" spans="1:38" ht="14.1" customHeight="1">
      <c r="A55" s="238"/>
      <c r="B55" s="460"/>
      <c r="C55" s="461"/>
      <c r="D55" s="374"/>
      <c r="E55" s="375"/>
      <c r="F55" s="375"/>
      <c r="G55" s="375"/>
      <c r="H55" s="375"/>
      <c r="I55" s="375"/>
      <c r="J55" s="375"/>
      <c r="K55" s="376"/>
      <c r="L55" s="387"/>
      <c r="M55" s="388"/>
      <c r="N55" s="388"/>
      <c r="O55" s="388"/>
      <c r="P55" s="388"/>
      <c r="Q55" s="388"/>
      <c r="R55" s="388"/>
      <c r="S55" s="388"/>
      <c r="T55" s="389"/>
      <c r="U55" s="287"/>
      <c r="V55" s="230"/>
      <c r="W55" s="287"/>
      <c r="X55" s="233"/>
      <c r="Y55" s="233"/>
      <c r="Z55" s="233"/>
      <c r="AA55" s="233"/>
      <c r="AB55" s="233"/>
      <c r="AC55" s="230"/>
      <c r="AD55" s="287"/>
      <c r="AE55" s="230"/>
      <c r="AF55" s="287"/>
      <c r="AG55" s="233"/>
      <c r="AH55" s="233"/>
      <c r="AI55" s="233"/>
      <c r="AJ55" s="233"/>
      <c r="AK55" s="233"/>
      <c r="AL55" s="230"/>
    </row>
    <row r="56" spans="1:38" ht="14.1" customHeight="1">
      <c r="A56" s="238"/>
      <c r="B56" s="397"/>
      <c r="C56" s="398"/>
      <c r="D56" s="374"/>
      <c r="E56" s="375"/>
      <c r="F56" s="375"/>
      <c r="G56" s="375"/>
      <c r="H56" s="375"/>
      <c r="I56" s="375"/>
      <c r="J56" s="375"/>
      <c r="K56" s="376"/>
      <c r="L56" s="390"/>
      <c r="M56" s="391"/>
      <c r="N56" s="391"/>
      <c r="O56" s="391"/>
      <c r="P56" s="391"/>
      <c r="Q56" s="391"/>
      <c r="R56" s="391"/>
      <c r="S56" s="391"/>
      <c r="T56" s="392"/>
      <c r="U56" s="225"/>
      <c r="V56" s="231" t="s">
        <v>25</v>
      </c>
      <c r="W56" s="427"/>
      <c r="X56" s="428"/>
      <c r="Y56" s="233" t="s">
        <v>350</v>
      </c>
      <c r="Z56" s="233"/>
      <c r="AA56" s="428"/>
      <c r="AB56" s="428"/>
      <c r="AC56" s="230" t="s">
        <v>351</v>
      </c>
      <c r="AD56" s="225"/>
      <c r="AE56" s="231" t="s">
        <v>25</v>
      </c>
      <c r="AF56" s="427"/>
      <c r="AG56" s="428"/>
      <c r="AH56" s="233" t="s">
        <v>350</v>
      </c>
      <c r="AI56" s="233"/>
      <c r="AJ56" s="428"/>
      <c r="AK56" s="428"/>
      <c r="AL56" s="230" t="s">
        <v>351</v>
      </c>
    </row>
    <row r="57" spans="1:38" ht="14.1" customHeight="1">
      <c r="A57" s="238"/>
      <c r="B57" s="479" t="s">
        <v>648</v>
      </c>
      <c r="C57" s="423"/>
      <c r="D57" s="371"/>
      <c r="E57" s="372"/>
      <c r="F57" s="372"/>
      <c r="G57" s="372"/>
      <c r="H57" s="372"/>
      <c r="I57" s="372"/>
      <c r="J57" s="372"/>
      <c r="K57" s="373"/>
      <c r="L57" s="280" t="s">
        <v>5</v>
      </c>
      <c r="M57" s="393"/>
      <c r="N57" s="393"/>
      <c r="O57" s="393"/>
      <c r="P57" s="393"/>
      <c r="Q57" s="393"/>
      <c r="R57" s="393"/>
      <c r="S57" s="393"/>
      <c r="T57" s="394"/>
      <c r="U57" s="288"/>
      <c r="V57" s="232"/>
      <c r="W57" s="234"/>
      <c r="X57" s="234"/>
      <c r="Y57" s="234"/>
      <c r="Z57" s="234"/>
      <c r="AA57" s="234"/>
      <c r="AB57" s="234"/>
      <c r="AC57" s="232"/>
      <c r="AD57" s="288"/>
      <c r="AE57" s="232"/>
      <c r="AF57" s="234"/>
      <c r="AG57" s="234"/>
      <c r="AH57" s="234"/>
      <c r="AI57" s="234"/>
      <c r="AJ57" s="234"/>
      <c r="AK57" s="234"/>
      <c r="AL57" s="232"/>
    </row>
    <row r="58" spans="1:38" ht="14.1" customHeight="1">
      <c r="A58" s="238"/>
      <c r="B58" s="460"/>
      <c r="C58" s="461"/>
      <c r="D58" s="374"/>
      <c r="E58" s="375"/>
      <c r="F58" s="375"/>
      <c r="G58" s="375"/>
      <c r="H58" s="375"/>
      <c r="I58" s="375"/>
      <c r="J58" s="375"/>
      <c r="K58" s="376"/>
      <c r="L58" s="387"/>
      <c r="M58" s="388"/>
      <c r="N58" s="388"/>
      <c r="O58" s="388"/>
      <c r="P58" s="388"/>
      <c r="Q58" s="388"/>
      <c r="R58" s="388"/>
      <c r="S58" s="388"/>
      <c r="T58" s="389"/>
      <c r="U58" s="224"/>
      <c r="V58" s="230" t="s">
        <v>542</v>
      </c>
      <c r="W58" s="429"/>
      <c r="X58" s="399"/>
      <c r="Y58" s="233" t="s">
        <v>350</v>
      </c>
      <c r="Z58" s="233"/>
      <c r="AA58" s="399"/>
      <c r="AB58" s="399"/>
      <c r="AC58" s="230" t="s">
        <v>351</v>
      </c>
      <c r="AD58" s="224"/>
      <c r="AE58" s="230" t="s">
        <v>542</v>
      </c>
      <c r="AF58" s="429"/>
      <c r="AG58" s="399"/>
      <c r="AH58" s="233" t="s">
        <v>350</v>
      </c>
      <c r="AI58" s="233"/>
      <c r="AJ58" s="399"/>
      <c r="AK58" s="399"/>
      <c r="AL58" s="230" t="s">
        <v>351</v>
      </c>
    </row>
    <row r="59" spans="1:38" ht="14.1" customHeight="1">
      <c r="A59" s="238"/>
      <c r="B59" s="460"/>
      <c r="C59" s="461"/>
      <c r="D59" s="374"/>
      <c r="E59" s="375"/>
      <c r="F59" s="375"/>
      <c r="G59" s="375"/>
      <c r="H59" s="375"/>
      <c r="I59" s="375"/>
      <c r="J59" s="375"/>
      <c r="K59" s="376"/>
      <c r="L59" s="387"/>
      <c r="M59" s="388"/>
      <c r="N59" s="388"/>
      <c r="O59" s="388"/>
      <c r="P59" s="388"/>
      <c r="Q59" s="388"/>
      <c r="R59" s="388"/>
      <c r="S59" s="388"/>
      <c r="T59" s="389"/>
      <c r="U59" s="287"/>
      <c r="V59" s="230"/>
      <c r="W59" s="287"/>
      <c r="X59" s="233"/>
      <c r="Y59" s="233"/>
      <c r="Z59" s="233"/>
      <c r="AA59" s="233"/>
      <c r="AB59" s="233"/>
      <c r="AC59" s="230"/>
      <c r="AD59" s="287"/>
      <c r="AE59" s="230"/>
      <c r="AF59" s="287"/>
      <c r="AG59" s="233"/>
      <c r="AH59" s="233"/>
      <c r="AI59" s="233"/>
      <c r="AJ59" s="233"/>
      <c r="AK59" s="233"/>
      <c r="AL59" s="230"/>
    </row>
    <row r="60" spans="1:38" ht="14.1" customHeight="1">
      <c r="A60" s="238"/>
      <c r="B60" s="397"/>
      <c r="C60" s="398"/>
      <c r="D60" s="377"/>
      <c r="E60" s="378"/>
      <c r="F60" s="378"/>
      <c r="G60" s="378"/>
      <c r="H60" s="378"/>
      <c r="I60" s="378"/>
      <c r="J60" s="378"/>
      <c r="K60" s="379"/>
      <c r="L60" s="390"/>
      <c r="M60" s="391"/>
      <c r="N60" s="391"/>
      <c r="O60" s="391"/>
      <c r="P60" s="391"/>
      <c r="Q60" s="391"/>
      <c r="R60" s="391"/>
      <c r="S60" s="391"/>
      <c r="T60" s="392"/>
      <c r="U60" s="225"/>
      <c r="V60" s="231" t="s">
        <v>25</v>
      </c>
      <c r="W60" s="427"/>
      <c r="X60" s="428"/>
      <c r="Y60" s="233" t="s">
        <v>350</v>
      </c>
      <c r="Z60" s="233"/>
      <c r="AA60" s="428"/>
      <c r="AB60" s="428"/>
      <c r="AC60" s="230" t="s">
        <v>351</v>
      </c>
      <c r="AD60" s="225"/>
      <c r="AE60" s="231" t="s">
        <v>25</v>
      </c>
      <c r="AF60" s="427"/>
      <c r="AG60" s="428"/>
      <c r="AH60" s="233" t="s">
        <v>350</v>
      </c>
      <c r="AI60" s="233"/>
      <c r="AJ60" s="428"/>
      <c r="AK60" s="428"/>
      <c r="AL60" s="230" t="s">
        <v>351</v>
      </c>
    </row>
    <row r="61" spans="1:38" ht="14.1" customHeight="1">
      <c r="A61" s="238"/>
      <c r="B61" s="479" t="s">
        <v>649</v>
      </c>
      <c r="C61" s="423"/>
      <c r="D61" s="371"/>
      <c r="E61" s="372"/>
      <c r="F61" s="372"/>
      <c r="G61" s="372"/>
      <c r="H61" s="372"/>
      <c r="I61" s="372"/>
      <c r="J61" s="372"/>
      <c r="K61" s="373"/>
      <c r="L61" s="280" t="s">
        <v>5</v>
      </c>
      <c r="M61" s="393"/>
      <c r="N61" s="393"/>
      <c r="O61" s="393"/>
      <c r="P61" s="393"/>
      <c r="Q61" s="393"/>
      <c r="R61" s="393"/>
      <c r="S61" s="393"/>
      <c r="T61" s="394"/>
      <c r="U61" s="288"/>
      <c r="V61" s="232"/>
      <c r="W61" s="234"/>
      <c r="X61" s="234"/>
      <c r="Y61" s="234"/>
      <c r="Z61" s="234"/>
      <c r="AA61" s="234"/>
      <c r="AB61" s="234"/>
      <c r="AC61" s="232"/>
      <c r="AD61" s="288"/>
      <c r="AE61" s="232"/>
      <c r="AF61" s="234"/>
      <c r="AG61" s="234"/>
      <c r="AH61" s="234"/>
      <c r="AI61" s="234"/>
      <c r="AJ61" s="234"/>
      <c r="AK61" s="234"/>
      <c r="AL61" s="232"/>
    </row>
    <row r="62" spans="1:38" ht="14.1" customHeight="1">
      <c r="A62" s="238"/>
      <c r="B62" s="460"/>
      <c r="C62" s="461"/>
      <c r="D62" s="374"/>
      <c r="E62" s="375"/>
      <c r="F62" s="375"/>
      <c r="G62" s="375"/>
      <c r="H62" s="375"/>
      <c r="I62" s="375"/>
      <c r="J62" s="375"/>
      <c r="K62" s="376"/>
      <c r="L62" s="387"/>
      <c r="M62" s="388"/>
      <c r="N62" s="388"/>
      <c r="O62" s="388"/>
      <c r="P62" s="388"/>
      <c r="Q62" s="388"/>
      <c r="R62" s="388"/>
      <c r="S62" s="388"/>
      <c r="T62" s="389"/>
      <c r="U62" s="224"/>
      <c r="V62" s="230" t="s">
        <v>542</v>
      </c>
      <c r="W62" s="429"/>
      <c r="X62" s="399"/>
      <c r="Y62" s="233" t="s">
        <v>350</v>
      </c>
      <c r="Z62" s="233"/>
      <c r="AA62" s="399"/>
      <c r="AB62" s="399"/>
      <c r="AC62" s="230" t="s">
        <v>351</v>
      </c>
      <c r="AD62" s="224"/>
      <c r="AE62" s="230" t="s">
        <v>542</v>
      </c>
      <c r="AF62" s="429"/>
      <c r="AG62" s="399"/>
      <c r="AH62" s="233" t="s">
        <v>350</v>
      </c>
      <c r="AI62" s="233"/>
      <c r="AJ62" s="399"/>
      <c r="AK62" s="399"/>
      <c r="AL62" s="230" t="s">
        <v>351</v>
      </c>
    </row>
    <row r="63" spans="1:38" ht="14.1" customHeight="1">
      <c r="A63" s="238"/>
      <c r="B63" s="460"/>
      <c r="C63" s="461"/>
      <c r="D63" s="374"/>
      <c r="E63" s="375"/>
      <c r="F63" s="375"/>
      <c r="G63" s="375"/>
      <c r="H63" s="375"/>
      <c r="I63" s="375"/>
      <c r="J63" s="375"/>
      <c r="K63" s="376"/>
      <c r="L63" s="387"/>
      <c r="M63" s="388"/>
      <c r="N63" s="388"/>
      <c r="O63" s="388"/>
      <c r="P63" s="388"/>
      <c r="Q63" s="388"/>
      <c r="R63" s="388"/>
      <c r="S63" s="388"/>
      <c r="T63" s="389"/>
      <c r="U63" s="287"/>
      <c r="V63" s="230"/>
      <c r="W63" s="287"/>
      <c r="X63" s="233"/>
      <c r="Y63" s="233"/>
      <c r="Z63" s="233"/>
      <c r="AA63" s="233"/>
      <c r="AB63" s="233"/>
      <c r="AC63" s="230"/>
      <c r="AD63" s="287"/>
      <c r="AE63" s="230"/>
      <c r="AF63" s="287"/>
      <c r="AG63" s="233"/>
      <c r="AH63" s="233"/>
      <c r="AI63" s="233"/>
      <c r="AJ63" s="233"/>
      <c r="AK63" s="233"/>
      <c r="AL63" s="230"/>
    </row>
    <row r="64" spans="1:38" ht="14.1" customHeight="1">
      <c r="A64" s="238"/>
      <c r="B64" s="397"/>
      <c r="C64" s="398"/>
      <c r="D64" s="377"/>
      <c r="E64" s="378"/>
      <c r="F64" s="378"/>
      <c r="G64" s="378"/>
      <c r="H64" s="378"/>
      <c r="I64" s="378"/>
      <c r="J64" s="378"/>
      <c r="K64" s="379"/>
      <c r="L64" s="390"/>
      <c r="M64" s="391"/>
      <c r="N64" s="391"/>
      <c r="O64" s="391"/>
      <c r="P64" s="391"/>
      <c r="Q64" s="391"/>
      <c r="R64" s="391"/>
      <c r="S64" s="391"/>
      <c r="T64" s="392"/>
      <c r="U64" s="225"/>
      <c r="V64" s="231" t="s">
        <v>25</v>
      </c>
      <c r="W64" s="427"/>
      <c r="X64" s="428"/>
      <c r="Y64" s="233" t="s">
        <v>350</v>
      </c>
      <c r="Z64" s="233"/>
      <c r="AA64" s="428"/>
      <c r="AB64" s="428"/>
      <c r="AC64" s="230" t="s">
        <v>351</v>
      </c>
      <c r="AD64" s="225"/>
      <c r="AE64" s="231" t="s">
        <v>25</v>
      </c>
      <c r="AF64" s="427"/>
      <c r="AG64" s="428"/>
      <c r="AH64" s="233" t="s">
        <v>350</v>
      </c>
      <c r="AI64" s="233"/>
      <c r="AJ64" s="428"/>
      <c r="AK64" s="428"/>
      <c r="AL64" s="230" t="s">
        <v>351</v>
      </c>
    </row>
    <row r="65" spans="1:38" ht="14.1" customHeight="1">
      <c r="A65" s="238"/>
      <c r="B65" s="479" t="s">
        <v>650</v>
      </c>
      <c r="C65" s="423"/>
      <c r="D65" s="371"/>
      <c r="E65" s="372"/>
      <c r="F65" s="372"/>
      <c r="G65" s="372"/>
      <c r="H65" s="372"/>
      <c r="I65" s="372"/>
      <c r="J65" s="372"/>
      <c r="K65" s="373"/>
      <c r="L65" s="280" t="s">
        <v>5</v>
      </c>
      <c r="M65" s="393"/>
      <c r="N65" s="393"/>
      <c r="O65" s="393"/>
      <c r="P65" s="393"/>
      <c r="Q65" s="393"/>
      <c r="R65" s="393"/>
      <c r="S65" s="393"/>
      <c r="T65" s="394"/>
      <c r="U65" s="288"/>
      <c r="V65" s="232"/>
      <c r="W65" s="234"/>
      <c r="X65" s="234"/>
      <c r="Y65" s="234"/>
      <c r="Z65" s="234"/>
      <c r="AA65" s="234"/>
      <c r="AB65" s="234"/>
      <c r="AC65" s="232"/>
      <c r="AD65" s="288"/>
      <c r="AE65" s="232"/>
      <c r="AF65" s="234"/>
      <c r="AG65" s="234"/>
      <c r="AH65" s="234"/>
      <c r="AI65" s="234"/>
      <c r="AJ65" s="234"/>
      <c r="AK65" s="234"/>
      <c r="AL65" s="232"/>
    </row>
    <row r="66" spans="1:38" ht="14.1" customHeight="1">
      <c r="A66" s="238"/>
      <c r="B66" s="460"/>
      <c r="C66" s="461"/>
      <c r="D66" s="374"/>
      <c r="E66" s="375"/>
      <c r="F66" s="375"/>
      <c r="G66" s="375"/>
      <c r="H66" s="375"/>
      <c r="I66" s="375"/>
      <c r="J66" s="375"/>
      <c r="K66" s="376"/>
      <c r="L66" s="387"/>
      <c r="M66" s="388"/>
      <c r="N66" s="388"/>
      <c r="O66" s="388"/>
      <c r="P66" s="388"/>
      <c r="Q66" s="388"/>
      <c r="R66" s="388"/>
      <c r="S66" s="388"/>
      <c r="T66" s="389"/>
      <c r="U66" s="224"/>
      <c r="V66" s="230" t="s">
        <v>542</v>
      </c>
      <c r="W66" s="429"/>
      <c r="X66" s="399"/>
      <c r="Y66" s="233" t="s">
        <v>350</v>
      </c>
      <c r="Z66" s="233"/>
      <c r="AA66" s="399"/>
      <c r="AB66" s="399"/>
      <c r="AC66" s="230" t="s">
        <v>351</v>
      </c>
      <c r="AD66" s="224"/>
      <c r="AE66" s="230" t="s">
        <v>542</v>
      </c>
      <c r="AF66" s="429"/>
      <c r="AG66" s="399"/>
      <c r="AH66" s="233" t="s">
        <v>350</v>
      </c>
      <c r="AI66" s="233"/>
      <c r="AJ66" s="399"/>
      <c r="AK66" s="399"/>
      <c r="AL66" s="230" t="s">
        <v>351</v>
      </c>
    </row>
    <row r="67" spans="1:38" ht="14.1" customHeight="1">
      <c r="A67" s="238"/>
      <c r="B67" s="460"/>
      <c r="C67" s="461"/>
      <c r="D67" s="374"/>
      <c r="E67" s="375"/>
      <c r="F67" s="375"/>
      <c r="G67" s="375"/>
      <c r="H67" s="375"/>
      <c r="I67" s="375"/>
      <c r="J67" s="375"/>
      <c r="K67" s="376"/>
      <c r="L67" s="387"/>
      <c r="M67" s="388"/>
      <c r="N67" s="388"/>
      <c r="O67" s="388"/>
      <c r="P67" s="388"/>
      <c r="Q67" s="388"/>
      <c r="R67" s="388"/>
      <c r="S67" s="388"/>
      <c r="T67" s="389"/>
      <c r="U67" s="287"/>
      <c r="V67" s="230"/>
      <c r="W67" s="287"/>
      <c r="X67" s="233"/>
      <c r="Y67" s="233"/>
      <c r="Z67" s="233"/>
      <c r="AA67" s="233"/>
      <c r="AB67" s="233"/>
      <c r="AC67" s="230"/>
      <c r="AD67" s="287"/>
      <c r="AE67" s="230"/>
      <c r="AF67" s="287"/>
      <c r="AG67" s="233"/>
      <c r="AH67" s="233"/>
      <c r="AI67" s="233"/>
      <c r="AJ67" s="233"/>
      <c r="AK67" s="233"/>
      <c r="AL67" s="230"/>
    </row>
    <row r="68" spans="1:38" ht="14.1" customHeight="1">
      <c r="A68" s="238"/>
      <c r="B68" s="397"/>
      <c r="C68" s="398"/>
      <c r="D68" s="377"/>
      <c r="E68" s="378"/>
      <c r="F68" s="378"/>
      <c r="G68" s="378"/>
      <c r="H68" s="378"/>
      <c r="I68" s="378"/>
      <c r="J68" s="378"/>
      <c r="K68" s="379"/>
      <c r="L68" s="390"/>
      <c r="M68" s="391"/>
      <c r="N68" s="391"/>
      <c r="O68" s="391"/>
      <c r="P68" s="391"/>
      <c r="Q68" s="391"/>
      <c r="R68" s="391"/>
      <c r="S68" s="391"/>
      <c r="T68" s="392"/>
      <c r="U68" s="225"/>
      <c r="V68" s="231" t="s">
        <v>25</v>
      </c>
      <c r="W68" s="427"/>
      <c r="X68" s="428"/>
      <c r="Y68" s="233" t="s">
        <v>350</v>
      </c>
      <c r="Z68" s="233"/>
      <c r="AA68" s="428"/>
      <c r="AB68" s="428"/>
      <c r="AC68" s="230" t="s">
        <v>351</v>
      </c>
      <c r="AD68" s="225"/>
      <c r="AE68" s="231" t="s">
        <v>25</v>
      </c>
      <c r="AF68" s="427"/>
      <c r="AG68" s="428"/>
      <c r="AH68" s="233" t="s">
        <v>350</v>
      </c>
      <c r="AI68" s="233"/>
      <c r="AJ68" s="428"/>
      <c r="AK68" s="428"/>
      <c r="AL68" s="230" t="s">
        <v>351</v>
      </c>
    </row>
    <row r="69" spans="1:38" ht="14.1" customHeight="1">
      <c r="A69" s="238"/>
      <c r="B69" s="479" t="s">
        <v>651</v>
      </c>
      <c r="C69" s="423"/>
      <c r="D69" s="371"/>
      <c r="E69" s="372"/>
      <c r="F69" s="372"/>
      <c r="G69" s="372"/>
      <c r="H69" s="372"/>
      <c r="I69" s="372"/>
      <c r="J69" s="372"/>
      <c r="K69" s="373"/>
      <c r="L69" s="280" t="s">
        <v>5</v>
      </c>
      <c r="M69" s="393"/>
      <c r="N69" s="393"/>
      <c r="O69" s="393"/>
      <c r="P69" s="393"/>
      <c r="Q69" s="393"/>
      <c r="R69" s="393"/>
      <c r="S69" s="393"/>
      <c r="T69" s="394"/>
      <c r="U69" s="288"/>
      <c r="V69" s="232"/>
      <c r="W69" s="234"/>
      <c r="X69" s="234"/>
      <c r="Y69" s="234"/>
      <c r="Z69" s="234"/>
      <c r="AA69" s="234"/>
      <c r="AB69" s="234"/>
      <c r="AC69" s="232"/>
      <c r="AD69" s="288"/>
      <c r="AE69" s="232"/>
      <c r="AF69" s="234"/>
      <c r="AG69" s="234"/>
      <c r="AH69" s="234"/>
      <c r="AI69" s="234"/>
      <c r="AJ69" s="234"/>
      <c r="AK69" s="234"/>
      <c r="AL69" s="232"/>
    </row>
    <row r="70" spans="1:38" ht="14.1" customHeight="1">
      <c r="A70" s="238"/>
      <c r="B70" s="460"/>
      <c r="C70" s="461"/>
      <c r="D70" s="374"/>
      <c r="E70" s="375"/>
      <c r="F70" s="375"/>
      <c r="G70" s="375"/>
      <c r="H70" s="375"/>
      <c r="I70" s="375"/>
      <c r="J70" s="375"/>
      <c r="K70" s="376"/>
      <c r="L70" s="387"/>
      <c r="M70" s="388"/>
      <c r="N70" s="388"/>
      <c r="O70" s="388"/>
      <c r="P70" s="388"/>
      <c r="Q70" s="388"/>
      <c r="R70" s="388"/>
      <c r="S70" s="388"/>
      <c r="T70" s="389"/>
      <c r="U70" s="224"/>
      <c r="V70" s="230" t="s">
        <v>542</v>
      </c>
      <c r="W70" s="429"/>
      <c r="X70" s="399"/>
      <c r="Y70" s="233" t="s">
        <v>350</v>
      </c>
      <c r="Z70" s="233"/>
      <c r="AA70" s="399"/>
      <c r="AB70" s="399"/>
      <c r="AC70" s="230" t="s">
        <v>351</v>
      </c>
      <c r="AD70" s="224"/>
      <c r="AE70" s="230" t="s">
        <v>542</v>
      </c>
      <c r="AF70" s="429"/>
      <c r="AG70" s="399"/>
      <c r="AH70" s="233" t="s">
        <v>350</v>
      </c>
      <c r="AI70" s="233"/>
      <c r="AJ70" s="399"/>
      <c r="AK70" s="399"/>
      <c r="AL70" s="230" t="s">
        <v>351</v>
      </c>
    </row>
    <row r="71" spans="1:38" ht="14.1" customHeight="1">
      <c r="A71" s="238"/>
      <c r="B71" s="460"/>
      <c r="C71" s="461"/>
      <c r="D71" s="374"/>
      <c r="E71" s="375"/>
      <c r="F71" s="375"/>
      <c r="G71" s="375"/>
      <c r="H71" s="375"/>
      <c r="I71" s="375"/>
      <c r="J71" s="375"/>
      <c r="K71" s="376"/>
      <c r="L71" s="387"/>
      <c r="M71" s="388"/>
      <c r="N71" s="388"/>
      <c r="O71" s="388"/>
      <c r="P71" s="388"/>
      <c r="Q71" s="388"/>
      <c r="R71" s="388"/>
      <c r="S71" s="388"/>
      <c r="T71" s="389"/>
      <c r="U71" s="287"/>
      <c r="V71" s="230"/>
      <c r="W71" s="287"/>
      <c r="X71" s="233"/>
      <c r="Y71" s="233"/>
      <c r="Z71" s="233"/>
      <c r="AA71" s="233"/>
      <c r="AB71" s="233"/>
      <c r="AC71" s="230"/>
      <c r="AD71" s="287"/>
      <c r="AE71" s="230"/>
      <c r="AF71" s="287"/>
      <c r="AG71" s="233"/>
      <c r="AH71" s="233"/>
      <c r="AI71" s="233"/>
      <c r="AJ71" s="233"/>
      <c r="AK71" s="233"/>
      <c r="AL71" s="230"/>
    </row>
    <row r="72" spans="1:38" ht="14.1" customHeight="1">
      <c r="A72" s="238"/>
      <c r="B72" s="397"/>
      <c r="C72" s="398"/>
      <c r="D72" s="377"/>
      <c r="E72" s="378"/>
      <c r="F72" s="378"/>
      <c r="G72" s="378"/>
      <c r="H72" s="378"/>
      <c r="I72" s="378"/>
      <c r="J72" s="378"/>
      <c r="K72" s="379"/>
      <c r="L72" s="390"/>
      <c r="M72" s="391"/>
      <c r="N72" s="391"/>
      <c r="O72" s="391"/>
      <c r="P72" s="391"/>
      <c r="Q72" s="391"/>
      <c r="R72" s="391"/>
      <c r="S72" s="391"/>
      <c r="T72" s="392"/>
      <c r="U72" s="225"/>
      <c r="V72" s="231" t="s">
        <v>25</v>
      </c>
      <c r="W72" s="427"/>
      <c r="X72" s="428"/>
      <c r="Y72" s="233" t="s">
        <v>350</v>
      </c>
      <c r="Z72" s="233"/>
      <c r="AA72" s="428"/>
      <c r="AB72" s="428"/>
      <c r="AC72" s="230" t="s">
        <v>351</v>
      </c>
      <c r="AD72" s="225"/>
      <c r="AE72" s="231" t="s">
        <v>25</v>
      </c>
      <c r="AF72" s="427"/>
      <c r="AG72" s="428"/>
      <c r="AH72" s="233" t="s">
        <v>350</v>
      </c>
      <c r="AI72" s="233"/>
      <c r="AJ72" s="428"/>
      <c r="AK72" s="428"/>
      <c r="AL72" s="230" t="s">
        <v>351</v>
      </c>
    </row>
    <row r="73" spans="1:38" ht="14.1" customHeight="1">
      <c r="A73" s="238"/>
      <c r="B73" s="479" t="s">
        <v>652</v>
      </c>
      <c r="C73" s="423"/>
      <c r="D73" s="371"/>
      <c r="E73" s="372"/>
      <c r="F73" s="372"/>
      <c r="G73" s="372"/>
      <c r="H73" s="372"/>
      <c r="I73" s="372"/>
      <c r="J73" s="372"/>
      <c r="K73" s="373"/>
      <c r="L73" s="280" t="s">
        <v>5</v>
      </c>
      <c r="M73" s="393"/>
      <c r="N73" s="393"/>
      <c r="O73" s="393"/>
      <c r="P73" s="393"/>
      <c r="Q73" s="393"/>
      <c r="R73" s="393"/>
      <c r="S73" s="393"/>
      <c r="T73" s="394"/>
      <c r="U73" s="288"/>
      <c r="V73" s="232"/>
      <c r="W73" s="234"/>
      <c r="X73" s="234"/>
      <c r="Y73" s="234"/>
      <c r="Z73" s="234"/>
      <c r="AA73" s="234"/>
      <c r="AB73" s="234"/>
      <c r="AC73" s="232"/>
      <c r="AD73" s="288"/>
      <c r="AE73" s="232"/>
      <c r="AF73" s="234"/>
      <c r="AG73" s="234"/>
      <c r="AH73" s="234"/>
      <c r="AI73" s="234"/>
      <c r="AJ73" s="234"/>
      <c r="AK73" s="234"/>
      <c r="AL73" s="232"/>
    </row>
    <row r="74" spans="1:38" ht="14.1" customHeight="1">
      <c r="A74" s="238"/>
      <c r="B74" s="460"/>
      <c r="C74" s="461"/>
      <c r="D74" s="374"/>
      <c r="E74" s="375"/>
      <c r="F74" s="375"/>
      <c r="G74" s="375"/>
      <c r="H74" s="375"/>
      <c r="I74" s="375"/>
      <c r="J74" s="375"/>
      <c r="K74" s="376"/>
      <c r="L74" s="387"/>
      <c r="M74" s="388"/>
      <c r="N74" s="388"/>
      <c r="O74" s="388"/>
      <c r="P74" s="388"/>
      <c r="Q74" s="388"/>
      <c r="R74" s="388"/>
      <c r="S74" s="388"/>
      <c r="T74" s="389"/>
      <c r="U74" s="224"/>
      <c r="V74" s="230" t="s">
        <v>542</v>
      </c>
      <c r="W74" s="429"/>
      <c r="X74" s="399"/>
      <c r="Y74" s="233" t="s">
        <v>350</v>
      </c>
      <c r="Z74" s="233"/>
      <c r="AA74" s="399"/>
      <c r="AB74" s="399"/>
      <c r="AC74" s="230" t="s">
        <v>351</v>
      </c>
      <c r="AD74" s="224"/>
      <c r="AE74" s="230" t="s">
        <v>542</v>
      </c>
      <c r="AF74" s="429"/>
      <c r="AG74" s="399"/>
      <c r="AH74" s="233" t="s">
        <v>350</v>
      </c>
      <c r="AI74" s="233"/>
      <c r="AJ74" s="399"/>
      <c r="AK74" s="399"/>
      <c r="AL74" s="230" t="s">
        <v>351</v>
      </c>
    </row>
    <row r="75" spans="1:38" ht="14.1" customHeight="1">
      <c r="A75" s="238"/>
      <c r="B75" s="460"/>
      <c r="C75" s="461"/>
      <c r="D75" s="374"/>
      <c r="E75" s="375"/>
      <c r="F75" s="375"/>
      <c r="G75" s="375"/>
      <c r="H75" s="375"/>
      <c r="I75" s="375"/>
      <c r="J75" s="375"/>
      <c r="K75" s="376"/>
      <c r="L75" s="387"/>
      <c r="M75" s="388"/>
      <c r="N75" s="388"/>
      <c r="O75" s="388"/>
      <c r="P75" s="388"/>
      <c r="Q75" s="388"/>
      <c r="R75" s="388"/>
      <c r="S75" s="388"/>
      <c r="T75" s="389"/>
      <c r="U75" s="287"/>
      <c r="V75" s="230"/>
      <c r="W75" s="287"/>
      <c r="X75" s="233"/>
      <c r="Y75" s="233"/>
      <c r="Z75" s="233"/>
      <c r="AA75" s="233"/>
      <c r="AB75" s="233"/>
      <c r="AC75" s="230"/>
      <c r="AD75" s="287"/>
      <c r="AE75" s="230"/>
      <c r="AF75" s="287"/>
      <c r="AG75" s="233"/>
      <c r="AH75" s="233"/>
      <c r="AI75" s="233"/>
      <c r="AJ75" s="233"/>
      <c r="AK75" s="233"/>
      <c r="AL75" s="230"/>
    </row>
    <row r="76" spans="1:38" ht="14.1" customHeight="1">
      <c r="A76" s="238"/>
      <c r="B76" s="397"/>
      <c r="C76" s="398"/>
      <c r="D76" s="377"/>
      <c r="E76" s="378"/>
      <c r="F76" s="378"/>
      <c r="G76" s="378"/>
      <c r="H76" s="378"/>
      <c r="I76" s="378"/>
      <c r="J76" s="378"/>
      <c r="K76" s="379"/>
      <c r="L76" s="390"/>
      <c r="M76" s="391"/>
      <c r="N76" s="391"/>
      <c r="O76" s="391"/>
      <c r="P76" s="391"/>
      <c r="Q76" s="391"/>
      <c r="R76" s="391"/>
      <c r="S76" s="391"/>
      <c r="T76" s="392"/>
      <c r="U76" s="225"/>
      <c r="V76" s="231" t="s">
        <v>25</v>
      </c>
      <c r="W76" s="427"/>
      <c r="X76" s="428"/>
      <c r="Y76" s="233" t="s">
        <v>350</v>
      </c>
      <c r="Z76" s="233"/>
      <c r="AA76" s="428"/>
      <c r="AB76" s="428"/>
      <c r="AC76" s="230" t="s">
        <v>351</v>
      </c>
      <c r="AD76" s="225"/>
      <c r="AE76" s="231" t="s">
        <v>25</v>
      </c>
      <c r="AF76" s="427"/>
      <c r="AG76" s="428"/>
      <c r="AH76" s="233" t="s">
        <v>350</v>
      </c>
      <c r="AI76" s="233"/>
      <c r="AJ76" s="428"/>
      <c r="AK76" s="428"/>
      <c r="AL76" s="230" t="s">
        <v>351</v>
      </c>
    </row>
    <row r="77" spans="1:38" ht="14.1" customHeight="1">
      <c r="A77" s="238"/>
      <c r="B77" s="479" t="s">
        <v>653</v>
      </c>
      <c r="C77" s="423"/>
      <c r="D77" s="371"/>
      <c r="E77" s="372"/>
      <c r="F77" s="372"/>
      <c r="G77" s="372"/>
      <c r="H77" s="372"/>
      <c r="I77" s="372"/>
      <c r="J77" s="372"/>
      <c r="K77" s="373"/>
      <c r="L77" s="280" t="s">
        <v>5</v>
      </c>
      <c r="M77" s="393"/>
      <c r="N77" s="393"/>
      <c r="O77" s="393"/>
      <c r="P77" s="393"/>
      <c r="Q77" s="393"/>
      <c r="R77" s="393"/>
      <c r="S77" s="393"/>
      <c r="T77" s="394"/>
      <c r="U77" s="288"/>
      <c r="V77" s="232"/>
      <c r="W77" s="234"/>
      <c r="X77" s="234"/>
      <c r="Y77" s="234"/>
      <c r="Z77" s="234"/>
      <c r="AA77" s="234"/>
      <c r="AB77" s="234"/>
      <c r="AC77" s="232"/>
      <c r="AD77" s="288"/>
      <c r="AE77" s="232"/>
      <c r="AF77" s="234"/>
      <c r="AG77" s="234"/>
      <c r="AH77" s="234"/>
      <c r="AI77" s="234"/>
      <c r="AJ77" s="234"/>
      <c r="AK77" s="234"/>
      <c r="AL77" s="232"/>
    </row>
    <row r="78" spans="1:38" ht="14.1" customHeight="1">
      <c r="A78" s="238"/>
      <c r="B78" s="460"/>
      <c r="C78" s="461"/>
      <c r="D78" s="374"/>
      <c r="E78" s="375"/>
      <c r="F78" s="375"/>
      <c r="G78" s="375"/>
      <c r="H78" s="375"/>
      <c r="I78" s="375"/>
      <c r="J78" s="375"/>
      <c r="K78" s="376"/>
      <c r="L78" s="387"/>
      <c r="M78" s="388"/>
      <c r="N78" s="388"/>
      <c r="O78" s="388"/>
      <c r="P78" s="388"/>
      <c r="Q78" s="388"/>
      <c r="R78" s="388"/>
      <c r="S78" s="388"/>
      <c r="T78" s="389"/>
      <c r="U78" s="224"/>
      <c r="V78" s="230" t="s">
        <v>542</v>
      </c>
      <c r="W78" s="429"/>
      <c r="X78" s="399"/>
      <c r="Y78" s="233" t="s">
        <v>350</v>
      </c>
      <c r="Z78" s="233"/>
      <c r="AA78" s="399"/>
      <c r="AB78" s="399"/>
      <c r="AC78" s="230" t="s">
        <v>351</v>
      </c>
      <c r="AD78" s="224"/>
      <c r="AE78" s="230" t="s">
        <v>542</v>
      </c>
      <c r="AF78" s="429"/>
      <c r="AG78" s="399"/>
      <c r="AH78" s="233" t="s">
        <v>350</v>
      </c>
      <c r="AI78" s="233"/>
      <c r="AJ78" s="399"/>
      <c r="AK78" s="399"/>
      <c r="AL78" s="230" t="s">
        <v>351</v>
      </c>
    </row>
    <row r="79" spans="1:38" ht="14.1" customHeight="1">
      <c r="A79" s="238"/>
      <c r="B79" s="460"/>
      <c r="C79" s="461"/>
      <c r="D79" s="374"/>
      <c r="E79" s="375"/>
      <c r="F79" s="375"/>
      <c r="G79" s="375"/>
      <c r="H79" s="375"/>
      <c r="I79" s="375"/>
      <c r="J79" s="375"/>
      <c r="K79" s="376"/>
      <c r="L79" s="387"/>
      <c r="M79" s="388"/>
      <c r="N79" s="388"/>
      <c r="O79" s="388"/>
      <c r="P79" s="388"/>
      <c r="Q79" s="388"/>
      <c r="R79" s="388"/>
      <c r="S79" s="388"/>
      <c r="T79" s="389"/>
      <c r="U79" s="287"/>
      <c r="V79" s="230"/>
      <c r="W79" s="287"/>
      <c r="X79" s="233"/>
      <c r="Y79" s="233"/>
      <c r="Z79" s="233"/>
      <c r="AA79" s="233"/>
      <c r="AB79" s="233"/>
      <c r="AC79" s="230"/>
      <c r="AD79" s="287"/>
      <c r="AE79" s="230"/>
      <c r="AF79" s="287"/>
      <c r="AG79" s="233"/>
      <c r="AH79" s="233"/>
      <c r="AI79" s="233"/>
      <c r="AJ79" s="233"/>
      <c r="AK79" s="233"/>
      <c r="AL79" s="230"/>
    </row>
    <row r="80" spans="1:38" ht="14.1" customHeight="1">
      <c r="A80" s="238"/>
      <c r="B80" s="397"/>
      <c r="C80" s="398"/>
      <c r="D80" s="377"/>
      <c r="E80" s="378"/>
      <c r="F80" s="378"/>
      <c r="G80" s="378"/>
      <c r="H80" s="378"/>
      <c r="I80" s="378"/>
      <c r="J80" s="378"/>
      <c r="K80" s="379"/>
      <c r="L80" s="390"/>
      <c r="M80" s="391"/>
      <c r="N80" s="391"/>
      <c r="O80" s="391"/>
      <c r="P80" s="391"/>
      <c r="Q80" s="391"/>
      <c r="R80" s="391"/>
      <c r="S80" s="391"/>
      <c r="T80" s="392"/>
      <c r="U80" s="225"/>
      <c r="V80" s="231" t="s">
        <v>25</v>
      </c>
      <c r="W80" s="427"/>
      <c r="X80" s="428"/>
      <c r="Y80" s="233" t="s">
        <v>350</v>
      </c>
      <c r="Z80" s="233"/>
      <c r="AA80" s="428"/>
      <c r="AB80" s="428"/>
      <c r="AC80" s="230" t="s">
        <v>351</v>
      </c>
      <c r="AD80" s="225"/>
      <c r="AE80" s="231" t="s">
        <v>25</v>
      </c>
      <c r="AF80" s="427"/>
      <c r="AG80" s="428"/>
      <c r="AH80" s="233" t="s">
        <v>350</v>
      </c>
      <c r="AI80" s="233"/>
      <c r="AJ80" s="428"/>
      <c r="AK80" s="428"/>
      <c r="AL80" s="230" t="s">
        <v>351</v>
      </c>
    </row>
    <row r="81" spans="1:39" ht="14.1" customHeight="1">
      <c r="A81" s="238"/>
      <c r="B81" s="479" t="s">
        <v>654</v>
      </c>
      <c r="C81" s="423"/>
      <c r="D81" s="371"/>
      <c r="E81" s="372"/>
      <c r="F81" s="372"/>
      <c r="G81" s="372"/>
      <c r="H81" s="372"/>
      <c r="I81" s="372"/>
      <c r="J81" s="372"/>
      <c r="K81" s="373"/>
      <c r="L81" s="280" t="s">
        <v>5</v>
      </c>
      <c r="M81" s="393"/>
      <c r="N81" s="393"/>
      <c r="O81" s="393"/>
      <c r="P81" s="393"/>
      <c r="Q81" s="393"/>
      <c r="R81" s="393"/>
      <c r="S81" s="393"/>
      <c r="T81" s="394"/>
      <c r="U81" s="288"/>
      <c r="V81" s="232"/>
      <c r="W81" s="234"/>
      <c r="X81" s="234"/>
      <c r="Y81" s="234"/>
      <c r="Z81" s="234"/>
      <c r="AA81" s="234"/>
      <c r="AB81" s="234"/>
      <c r="AC81" s="232"/>
      <c r="AD81" s="288"/>
      <c r="AE81" s="232"/>
      <c r="AF81" s="234"/>
      <c r="AG81" s="234"/>
      <c r="AH81" s="234"/>
      <c r="AI81" s="234"/>
      <c r="AJ81" s="234"/>
      <c r="AK81" s="234"/>
      <c r="AL81" s="232"/>
    </row>
    <row r="82" spans="1:39" ht="14.1" customHeight="1">
      <c r="A82" s="238"/>
      <c r="B82" s="460"/>
      <c r="C82" s="461"/>
      <c r="D82" s="374"/>
      <c r="E82" s="375"/>
      <c r="F82" s="375"/>
      <c r="G82" s="375"/>
      <c r="H82" s="375"/>
      <c r="I82" s="375"/>
      <c r="J82" s="375"/>
      <c r="K82" s="376"/>
      <c r="L82" s="387"/>
      <c r="M82" s="388"/>
      <c r="N82" s="388"/>
      <c r="O82" s="388"/>
      <c r="P82" s="388"/>
      <c r="Q82" s="388"/>
      <c r="R82" s="388"/>
      <c r="S82" s="388"/>
      <c r="T82" s="389"/>
      <c r="U82" s="224"/>
      <c r="V82" s="230" t="s">
        <v>542</v>
      </c>
      <c r="W82" s="429"/>
      <c r="X82" s="399"/>
      <c r="Y82" s="233" t="s">
        <v>350</v>
      </c>
      <c r="Z82" s="233"/>
      <c r="AA82" s="399"/>
      <c r="AB82" s="399"/>
      <c r="AC82" s="230" t="s">
        <v>351</v>
      </c>
      <c r="AD82" s="224"/>
      <c r="AE82" s="230" t="s">
        <v>542</v>
      </c>
      <c r="AF82" s="429"/>
      <c r="AG82" s="399"/>
      <c r="AH82" s="233" t="s">
        <v>350</v>
      </c>
      <c r="AI82" s="233"/>
      <c r="AJ82" s="399"/>
      <c r="AK82" s="399"/>
      <c r="AL82" s="230" t="s">
        <v>351</v>
      </c>
    </row>
    <row r="83" spans="1:39" ht="14.1" customHeight="1">
      <c r="A83" s="238"/>
      <c r="B83" s="460"/>
      <c r="C83" s="461"/>
      <c r="D83" s="374"/>
      <c r="E83" s="375"/>
      <c r="F83" s="375"/>
      <c r="G83" s="375"/>
      <c r="H83" s="375"/>
      <c r="I83" s="375"/>
      <c r="J83" s="375"/>
      <c r="K83" s="376"/>
      <c r="L83" s="387"/>
      <c r="M83" s="388"/>
      <c r="N83" s="388"/>
      <c r="O83" s="388"/>
      <c r="P83" s="388"/>
      <c r="Q83" s="388"/>
      <c r="R83" s="388"/>
      <c r="S83" s="388"/>
      <c r="T83" s="389"/>
      <c r="U83" s="287"/>
      <c r="V83" s="230"/>
      <c r="W83" s="287"/>
      <c r="X83" s="233"/>
      <c r="Y83" s="233"/>
      <c r="Z83" s="233"/>
      <c r="AA83" s="233"/>
      <c r="AB83" s="233"/>
      <c r="AC83" s="230"/>
      <c r="AD83" s="287"/>
      <c r="AE83" s="230"/>
      <c r="AF83" s="287"/>
      <c r="AG83" s="233"/>
      <c r="AH83" s="233"/>
      <c r="AI83" s="233"/>
      <c r="AJ83" s="233"/>
      <c r="AK83" s="233"/>
      <c r="AL83" s="230"/>
    </row>
    <row r="84" spans="1:39" ht="14.1" customHeight="1">
      <c r="A84" s="238"/>
      <c r="B84" s="397"/>
      <c r="C84" s="398"/>
      <c r="D84" s="377"/>
      <c r="E84" s="378"/>
      <c r="F84" s="378"/>
      <c r="G84" s="378"/>
      <c r="H84" s="378"/>
      <c r="I84" s="378"/>
      <c r="J84" s="378"/>
      <c r="K84" s="379"/>
      <c r="L84" s="390"/>
      <c r="M84" s="391"/>
      <c r="N84" s="391"/>
      <c r="O84" s="391"/>
      <c r="P84" s="391"/>
      <c r="Q84" s="391"/>
      <c r="R84" s="391"/>
      <c r="S84" s="391"/>
      <c r="T84" s="392"/>
      <c r="U84" s="225"/>
      <c r="V84" s="231" t="s">
        <v>25</v>
      </c>
      <c r="W84" s="427"/>
      <c r="X84" s="428"/>
      <c r="Y84" s="233" t="s">
        <v>350</v>
      </c>
      <c r="Z84" s="233"/>
      <c r="AA84" s="428"/>
      <c r="AB84" s="428"/>
      <c r="AC84" s="230" t="s">
        <v>351</v>
      </c>
      <c r="AD84" s="225"/>
      <c r="AE84" s="231" t="s">
        <v>25</v>
      </c>
      <c r="AF84" s="427"/>
      <c r="AG84" s="428"/>
      <c r="AH84" s="233" t="s">
        <v>350</v>
      </c>
      <c r="AI84" s="233"/>
      <c r="AJ84" s="428"/>
      <c r="AK84" s="428"/>
      <c r="AL84" s="230" t="s">
        <v>351</v>
      </c>
    </row>
    <row r="85" spans="1:39" ht="14.1" customHeight="1">
      <c r="A85" s="238"/>
      <c r="B85" s="479" t="s">
        <v>655</v>
      </c>
      <c r="C85" s="423"/>
      <c r="D85" s="371"/>
      <c r="E85" s="372"/>
      <c r="F85" s="372"/>
      <c r="G85" s="372"/>
      <c r="H85" s="372"/>
      <c r="I85" s="372"/>
      <c r="J85" s="372"/>
      <c r="K85" s="373"/>
      <c r="L85" s="280" t="s">
        <v>5</v>
      </c>
      <c r="M85" s="393"/>
      <c r="N85" s="393"/>
      <c r="O85" s="393"/>
      <c r="P85" s="393"/>
      <c r="Q85" s="393"/>
      <c r="R85" s="393"/>
      <c r="S85" s="393"/>
      <c r="T85" s="394"/>
      <c r="U85" s="288"/>
      <c r="V85" s="232"/>
      <c r="W85" s="234"/>
      <c r="X85" s="234"/>
      <c r="Y85" s="234"/>
      <c r="Z85" s="234"/>
      <c r="AA85" s="234"/>
      <c r="AB85" s="234"/>
      <c r="AC85" s="232"/>
      <c r="AD85" s="288"/>
      <c r="AE85" s="232"/>
      <c r="AF85" s="234"/>
      <c r="AG85" s="234"/>
      <c r="AH85" s="234"/>
      <c r="AI85" s="234"/>
      <c r="AJ85" s="234"/>
      <c r="AK85" s="234"/>
      <c r="AL85" s="232"/>
    </row>
    <row r="86" spans="1:39" ht="14.1" customHeight="1">
      <c r="A86" s="238"/>
      <c r="B86" s="460"/>
      <c r="C86" s="461"/>
      <c r="D86" s="374"/>
      <c r="E86" s="375"/>
      <c r="F86" s="375"/>
      <c r="G86" s="375"/>
      <c r="H86" s="375"/>
      <c r="I86" s="375"/>
      <c r="J86" s="375"/>
      <c r="K86" s="376"/>
      <c r="L86" s="387"/>
      <c r="M86" s="388"/>
      <c r="N86" s="388"/>
      <c r="O86" s="388"/>
      <c r="P86" s="388"/>
      <c r="Q86" s="388"/>
      <c r="R86" s="388"/>
      <c r="S86" s="388"/>
      <c r="T86" s="389"/>
      <c r="U86" s="224"/>
      <c r="V86" s="230" t="s">
        <v>542</v>
      </c>
      <c r="W86" s="429"/>
      <c r="X86" s="399"/>
      <c r="Y86" s="233" t="s">
        <v>350</v>
      </c>
      <c r="Z86" s="233"/>
      <c r="AA86" s="399"/>
      <c r="AB86" s="399"/>
      <c r="AC86" s="230" t="s">
        <v>351</v>
      </c>
      <c r="AD86" s="224"/>
      <c r="AE86" s="230" t="s">
        <v>542</v>
      </c>
      <c r="AF86" s="429"/>
      <c r="AG86" s="399"/>
      <c r="AH86" s="233" t="s">
        <v>350</v>
      </c>
      <c r="AI86" s="233"/>
      <c r="AJ86" s="399"/>
      <c r="AK86" s="399"/>
      <c r="AL86" s="230" t="s">
        <v>351</v>
      </c>
    </row>
    <row r="87" spans="1:39" ht="14.1" customHeight="1">
      <c r="A87" s="238"/>
      <c r="B87" s="460"/>
      <c r="C87" s="461"/>
      <c r="D87" s="374"/>
      <c r="E87" s="375"/>
      <c r="F87" s="375"/>
      <c r="G87" s="375"/>
      <c r="H87" s="375"/>
      <c r="I87" s="375"/>
      <c r="J87" s="375"/>
      <c r="K87" s="376"/>
      <c r="L87" s="387"/>
      <c r="M87" s="388"/>
      <c r="N87" s="388"/>
      <c r="O87" s="388"/>
      <c r="P87" s="388"/>
      <c r="Q87" s="388"/>
      <c r="R87" s="388"/>
      <c r="S87" s="388"/>
      <c r="T87" s="389"/>
      <c r="U87" s="287"/>
      <c r="V87" s="230"/>
      <c r="W87" s="287"/>
      <c r="X87" s="233"/>
      <c r="Y87" s="233"/>
      <c r="Z87" s="233"/>
      <c r="AA87" s="233"/>
      <c r="AB87" s="233"/>
      <c r="AC87" s="230"/>
      <c r="AD87" s="287"/>
      <c r="AE87" s="230"/>
      <c r="AF87" s="287"/>
      <c r="AG87" s="233"/>
      <c r="AH87" s="233"/>
      <c r="AI87" s="233"/>
      <c r="AJ87" s="233"/>
      <c r="AK87" s="233"/>
      <c r="AL87" s="230"/>
    </row>
    <row r="88" spans="1:39" ht="14.1" customHeight="1">
      <c r="A88" s="238"/>
      <c r="B88" s="397"/>
      <c r="C88" s="398"/>
      <c r="D88" s="377"/>
      <c r="E88" s="378"/>
      <c r="F88" s="378"/>
      <c r="G88" s="378"/>
      <c r="H88" s="378"/>
      <c r="I88" s="378"/>
      <c r="J88" s="378"/>
      <c r="K88" s="379"/>
      <c r="L88" s="390"/>
      <c r="M88" s="391"/>
      <c r="N88" s="391"/>
      <c r="O88" s="391"/>
      <c r="P88" s="391"/>
      <c r="Q88" s="391"/>
      <c r="R88" s="391"/>
      <c r="S88" s="391"/>
      <c r="T88" s="392"/>
      <c r="U88" s="225"/>
      <c r="V88" s="231" t="s">
        <v>25</v>
      </c>
      <c r="W88" s="427"/>
      <c r="X88" s="428"/>
      <c r="Y88" s="235" t="s">
        <v>350</v>
      </c>
      <c r="Z88" s="235"/>
      <c r="AA88" s="428"/>
      <c r="AB88" s="428"/>
      <c r="AC88" s="231" t="s">
        <v>351</v>
      </c>
      <c r="AD88" s="225"/>
      <c r="AE88" s="231" t="s">
        <v>25</v>
      </c>
      <c r="AF88" s="427"/>
      <c r="AG88" s="428"/>
      <c r="AH88" s="235" t="s">
        <v>350</v>
      </c>
      <c r="AI88" s="235"/>
      <c r="AJ88" s="428"/>
      <c r="AK88" s="428"/>
      <c r="AL88" s="231" t="s">
        <v>351</v>
      </c>
    </row>
    <row r="89" spans="1:39" ht="14.1" customHeight="1">
      <c r="A89" s="220"/>
      <c r="B89" s="479" t="s">
        <v>656</v>
      </c>
      <c r="C89" s="423"/>
      <c r="D89" s="371"/>
      <c r="E89" s="372"/>
      <c r="F89" s="372"/>
      <c r="G89" s="372"/>
      <c r="H89" s="372"/>
      <c r="I89" s="372"/>
      <c r="J89" s="372"/>
      <c r="K89" s="373"/>
      <c r="L89" s="280" t="s">
        <v>5</v>
      </c>
      <c r="M89" s="393"/>
      <c r="N89" s="393"/>
      <c r="O89" s="393"/>
      <c r="P89" s="393"/>
      <c r="Q89" s="393"/>
      <c r="R89" s="393"/>
      <c r="S89" s="393"/>
      <c r="T89" s="394"/>
      <c r="U89" s="288"/>
      <c r="V89" s="232"/>
      <c r="W89" s="234"/>
      <c r="X89" s="234"/>
      <c r="Y89" s="234"/>
      <c r="Z89" s="234"/>
      <c r="AA89" s="234"/>
      <c r="AB89" s="234"/>
      <c r="AC89" s="232"/>
      <c r="AD89" s="288"/>
      <c r="AE89" s="232"/>
      <c r="AF89" s="234"/>
      <c r="AG89" s="234"/>
      <c r="AH89" s="234"/>
      <c r="AI89" s="234"/>
      <c r="AJ89" s="234"/>
      <c r="AK89" s="234"/>
      <c r="AL89" s="232"/>
    </row>
    <row r="90" spans="1:39" ht="14.1" customHeight="1">
      <c r="A90" s="220"/>
      <c r="B90" s="460"/>
      <c r="C90" s="461"/>
      <c r="D90" s="374"/>
      <c r="E90" s="375"/>
      <c r="F90" s="375"/>
      <c r="G90" s="375"/>
      <c r="H90" s="375"/>
      <c r="I90" s="375"/>
      <c r="J90" s="375"/>
      <c r="K90" s="376"/>
      <c r="L90" s="387"/>
      <c r="M90" s="388"/>
      <c r="N90" s="388"/>
      <c r="O90" s="388"/>
      <c r="P90" s="388"/>
      <c r="Q90" s="388"/>
      <c r="R90" s="388"/>
      <c r="S90" s="388"/>
      <c r="T90" s="389"/>
      <c r="U90" s="224"/>
      <c r="V90" s="230" t="s">
        <v>542</v>
      </c>
      <c r="W90" s="429"/>
      <c r="X90" s="399"/>
      <c r="Y90" s="233" t="s">
        <v>350</v>
      </c>
      <c r="Z90" s="233"/>
      <c r="AA90" s="399"/>
      <c r="AB90" s="399"/>
      <c r="AC90" s="230" t="s">
        <v>351</v>
      </c>
      <c r="AD90" s="224"/>
      <c r="AE90" s="230" t="s">
        <v>542</v>
      </c>
      <c r="AF90" s="429"/>
      <c r="AG90" s="399"/>
      <c r="AH90" s="233" t="s">
        <v>350</v>
      </c>
      <c r="AI90" s="233"/>
      <c r="AJ90" s="399"/>
      <c r="AK90" s="399"/>
      <c r="AL90" s="230" t="s">
        <v>351</v>
      </c>
    </row>
    <row r="91" spans="1:39" ht="13.5" customHeight="1">
      <c r="A91" s="220"/>
      <c r="B91" s="460"/>
      <c r="C91" s="461"/>
      <c r="D91" s="374"/>
      <c r="E91" s="375"/>
      <c r="F91" s="375"/>
      <c r="G91" s="375"/>
      <c r="H91" s="375"/>
      <c r="I91" s="375"/>
      <c r="J91" s="375"/>
      <c r="K91" s="376"/>
      <c r="L91" s="387"/>
      <c r="M91" s="388"/>
      <c r="N91" s="388"/>
      <c r="O91" s="388"/>
      <c r="P91" s="388"/>
      <c r="Q91" s="388"/>
      <c r="R91" s="388"/>
      <c r="S91" s="388"/>
      <c r="T91" s="389"/>
      <c r="U91" s="287"/>
      <c r="V91" s="230"/>
      <c r="W91" s="287"/>
      <c r="X91" s="233"/>
      <c r="Y91" s="233"/>
      <c r="Z91" s="233"/>
      <c r="AA91" s="233"/>
      <c r="AB91" s="233"/>
      <c r="AC91" s="230"/>
      <c r="AD91" s="287"/>
      <c r="AE91" s="230"/>
      <c r="AF91" s="287"/>
      <c r="AG91" s="233"/>
      <c r="AH91" s="233"/>
      <c r="AI91" s="233"/>
      <c r="AJ91" s="233"/>
      <c r="AK91" s="233"/>
      <c r="AL91" s="230"/>
    </row>
    <row r="92" spans="1:39" ht="14.1" customHeight="1">
      <c r="A92" s="220"/>
      <c r="B92" s="397"/>
      <c r="C92" s="398"/>
      <c r="D92" s="377"/>
      <c r="E92" s="378"/>
      <c r="F92" s="378"/>
      <c r="G92" s="378"/>
      <c r="H92" s="378"/>
      <c r="I92" s="378"/>
      <c r="J92" s="378"/>
      <c r="K92" s="379"/>
      <c r="L92" s="390"/>
      <c r="M92" s="391"/>
      <c r="N92" s="391"/>
      <c r="O92" s="391"/>
      <c r="P92" s="391"/>
      <c r="Q92" s="391"/>
      <c r="R92" s="391"/>
      <c r="S92" s="391"/>
      <c r="T92" s="392"/>
      <c r="U92" s="225"/>
      <c r="V92" s="231" t="s">
        <v>25</v>
      </c>
      <c r="W92" s="427"/>
      <c r="X92" s="428"/>
      <c r="Y92" s="235" t="s">
        <v>350</v>
      </c>
      <c r="Z92" s="235"/>
      <c r="AA92" s="428"/>
      <c r="AB92" s="428"/>
      <c r="AC92" s="231" t="s">
        <v>351</v>
      </c>
      <c r="AD92" s="225"/>
      <c r="AE92" s="231" t="s">
        <v>25</v>
      </c>
      <c r="AF92" s="427"/>
      <c r="AG92" s="428"/>
      <c r="AH92" s="235" t="s">
        <v>350</v>
      </c>
      <c r="AI92" s="235"/>
      <c r="AJ92" s="428"/>
      <c r="AK92" s="428"/>
      <c r="AL92" s="231" t="s">
        <v>351</v>
      </c>
    </row>
    <row r="93" spans="1:39" ht="14.1" customHeight="1">
      <c r="AL93" s="160"/>
    </row>
    <row r="94" spans="1:39" ht="14.1" customHeight="1">
      <c r="A94" s="144" t="s">
        <v>595</v>
      </c>
      <c r="B94" s="238"/>
      <c r="C94" s="598" t="s">
        <v>594</v>
      </c>
      <c r="D94" s="598"/>
      <c r="E94" s="598"/>
      <c r="F94" s="598"/>
      <c r="G94" s="598"/>
      <c r="H94" s="598"/>
      <c r="I94" s="598"/>
      <c r="J94" s="598"/>
      <c r="K94" s="598"/>
      <c r="L94" s="598"/>
      <c r="M94" s="598"/>
      <c r="N94" s="598"/>
      <c r="O94" s="598"/>
      <c r="P94" s="598"/>
      <c r="Q94" s="598"/>
      <c r="R94" s="598"/>
      <c r="S94" s="598"/>
      <c r="T94" s="598"/>
      <c r="U94" s="598"/>
      <c r="V94" s="598"/>
      <c r="W94" s="598"/>
      <c r="X94" s="598"/>
      <c r="Y94" s="598"/>
      <c r="Z94" s="598"/>
      <c r="AA94" s="598"/>
      <c r="AB94" s="598"/>
      <c r="AC94" s="598"/>
      <c r="AD94" s="598"/>
      <c r="AE94" s="598"/>
      <c r="AF94" s="598"/>
      <c r="AG94" s="598"/>
      <c r="AH94" s="598"/>
      <c r="AI94" s="598"/>
      <c r="AJ94" s="598"/>
      <c r="AK94" s="598"/>
      <c r="AL94" s="160"/>
      <c r="AM94" s="160"/>
    </row>
    <row r="95" spans="1:39" ht="14.1" customHeight="1">
      <c r="A95" s="144" t="s">
        <v>596</v>
      </c>
      <c r="B95" s="238"/>
      <c r="C95" s="613" t="s">
        <v>597</v>
      </c>
      <c r="D95" s="613"/>
      <c r="E95" s="613"/>
      <c r="F95" s="613"/>
      <c r="G95" s="613"/>
      <c r="H95" s="613"/>
      <c r="I95" s="613"/>
      <c r="J95" s="613"/>
      <c r="K95" s="613"/>
      <c r="L95" s="613"/>
      <c r="M95" s="613"/>
      <c r="N95" s="613"/>
      <c r="O95" s="613"/>
      <c r="P95" s="613"/>
      <c r="Q95" s="613"/>
      <c r="R95" s="613"/>
      <c r="S95" s="613"/>
      <c r="T95" s="613"/>
      <c r="U95" s="613"/>
      <c r="V95" s="613"/>
      <c r="W95" s="613"/>
      <c r="X95" s="613"/>
      <c r="Y95" s="613"/>
      <c r="Z95" s="613"/>
      <c r="AA95" s="613"/>
      <c r="AB95" s="613"/>
      <c r="AC95" s="613"/>
      <c r="AD95" s="613"/>
      <c r="AE95" s="613"/>
      <c r="AF95" s="613"/>
      <c r="AG95" s="613"/>
      <c r="AH95" s="613"/>
      <c r="AI95" s="613"/>
      <c r="AJ95" s="613"/>
      <c r="AK95" s="613"/>
      <c r="AL95" s="146"/>
      <c r="AM95" s="214"/>
    </row>
    <row r="96" spans="1:39" ht="14.1" customHeight="1">
      <c r="A96" s="214"/>
      <c r="B96" s="238"/>
      <c r="C96" s="613"/>
      <c r="D96" s="613"/>
      <c r="E96" s="613"/>
      <c r="F96" s="613"/>
      <c r="G96" s="613"/>
      <c r="H96" s="613"/>
      <c r="I96" s="613"/>
      <c r="J96" s="613"/>
      <c r="K96" s="613"/>
      <c r="L96" s="613"/>
      <c r="M96" s="613"/>
      <c r="N96" s="613"/>
      <c r="O96" s="613"/>
      <c r="P96" s="613"/>
      <c r="Q96" s="613"/>
      <c r="R96" s="613"/>
      <c r="S96" s="613"/>
      <c r="T96" s="613"/>
      <c r="U96" s="613"/>
      <c r="V96" s="613"/>
      <c r="W96" s="613"/>
      <c r="X96" s="613"/>
      <c r="Y96" s="613"/>
      <c r="Z96" s="613"/>
      <c r="AA96" s="613"/>
      <c r="AB96" s="613"/>
      <c r="AC96" s="613"/>
      <c r="AD96" s="613"/>
      <c r="AE96" s="613"/>
      <c r="AF96" s="613"/>
      <c r="AG96" s="613"/>
      <c r="AH96" s="613"/>
      <c r="AI96" s="613"/>
      <c r="AJ96" s="613"/>
      <c r="AK96" s="613"/>
    </row>
  </sheetData>
  <sheetProtection algorithmName="SHA-512" hashValue="D03pD90aYbMNAzlWF7WivJi57x+Y51pFHs7YzzNcloxCZxUhxVFHvt2Zy7MllLCjuM1hSKSAQmethRTuOm21JA==" saltValue="LUqLx2ji9qk9dZ/fuMbZHA==" spinCount="100000" sheet="1" formatCells="0" selectLockedCells="1"/>
  <mergeCells count="257">
    <mergeCell ref="D4:K8"/>
    <mergeCell ref="A2:AL3"/>
    <mergeCell ref="L4:T8"/>
    <mergeCell ref="U4:AC6"/>
    <mergeCell ref="AD4:AL6"/>
    <mergeCell ref="U7:V8"/>
    <mergeCell ref="W7:AC8"/>
    <mergeCell ref="AD7:AE8"/>
    <mergeCell ref="AF7:AL8"/>
    <mergeCell ref="C95:AK96"/>
    <mergeCell ref="B45:C48"/>
    <mergeCell ref="D45:K48"/>
    <mergeCell ref="M45:T45"/>
    <mergeCell ref="L46:T48"/>
    <mergeCell ref="W46:X46"/>
    <mergeCell ref="AA46:AB46"/>
    <mergeCell ref="B37:C40"/>
    <mergeCell ref="D37:K40"/>
    <mergeCell ref="M37:T37"/>
    <mergeCell ref="L38:T40"/>
    <mergeCell ref="W38:X38"/>
    <mergeCell ref="AA38:AB38"/>
    <mergeCell ref="AF38:AG38"/>
    <mergeCell ref="AJ38:AK38"/>
    <mergeCell ref="W40:X40"/>
    <mergeCell ref="AA40:AB40"/>
    <mergeCell ref="AF40:AG40"/>
    <mergeCell ref="AJ40:AK40"/>
    <mergeCell ref="B41:C44"/>
    <mergeCell ref="D41:K44"/>
    <mergeCell ref="M41:T41"/>
    <mergeCell ref="L42:T44"/>
    <mergeCell ref="W42:X42"/>
    <mergeCell ref="B9:C12"/>
    <mergeCell ref="L10:T12"/>
    <mergeCell ref="U10:V10"/>
    <mergeCell ref="AD10:AE10"/>
    <mergeCell ref="U12:V12"/>
    <mergeCell ref="AD12:AE12"/>
    <mergeCell ref="B13:C16"/>
    <mergeCell ref="D13:K16"/>
    <mergeCell ref="M13:T13"/>
    <mergeCell ref="L14:T16"/>
    <mergeCell ref="W14:X14"/>
    <mergeCell ref="AA14:AB14"/>
    <mergeCell ref="AF14:AG14"/>
    <mergeCell ref="AJ14:AK14"/>
    <mergeCell ref="W16:X16"/>
    <mergeCell ref="AA16:AB16"/>
    <mergeCell ref="AF16:AG16"/>
    <mergeCell ref="AJ16:AK16"/>
    <mergeCell ref="B17:C20"/>
    <mergeCell ref="D17:K20"/>
    <mergeCell ref="M17:T17"/>
    <mergeCell ref="L18:T20"/>
    <mergeCell ref="W18:X18"/>
    <mergeCell ref="AA18:AB18"/>
    <mergeCell ref="AF18:AG18"/>
    <mergeCell ref="AJ18:AK18"/>
    <mergeCell ref="W20:X20"/>
    <mergeCell ref="AA20:AB20"/>
    <mergeCell ref="AF20:AG20"/>
    <mergeCell ref="AJ20:AK20"/>
    <mergeCell ref="AF22:AG22"/>
    <mergeCell ref="AJ22:AK22"/>
    <mergeCell ref="W24:X24"/>
    <mergeCell ref="AA24:AB24"/>
    <mergeCell ref="AF24:AG24"/>
    <mergeCell ref="AJ24:AK24"/>
    <mergeCell ref="B25:C28"/>
    <mergeCell ref="D25:K28"/>
    <mergeCell ref="M25:T25"/>
    <mergeCell ref="L26:T28"/>
    <mergeCell ref="W26:X26"/>
    <mergeCell ref="AA26:AB26"/>
    <mergeCell ref="AF26:AG26"/>
    <mergeCell ref="AJ26:AK26"/>
    <mergeCell ref="W28:X28"/>
    <mergeCell ref="AA28:AB28"/>
    <mergeCell ref="AF28:AG28"/>
    <mergeCell ref="AJ28:AK28"/>
    <mergeCell ref="B21:C24"/>
    <mergeCell ref="D21:K24"/>
    <mergeCell ref="M21:T21"/>
    <mergeCell ref="L22:T24"/>
    <mergeCell ref="W22:X22"/>
    <mergeCell ref="AA22:AB22"/>
    <mergeCell ref="AF30:AG30"/>
    <mergeCell ref="AJ30:AK30"/>
    <mergeCell ref="W32:X32"/>
    <mergeCell ref="AA32:AB32"/>
    <mergeCell ref="AF32:AG32"/>
    <mergeCell ref="AJ32:AK32"/>
    <mergeCell ref="B33:C36"/>
    <mergeCell ref="D33:K36"/>
    <mergeCell ref="M33:T33"/>
    <mergeCell ref="L34:T36"/>
    <mergeCell ref="W34:X34"/>
    <mergeCell ref="AA34:AB34"/>
    <mergeCell ref="AF34:AG34"/>
    <mergeCell ref="AJ34:AK34"/>
    <mergeCell ref="W36:X36"/>
    <mergeCell ref="AA36:AB36"/>
    <mergeCell ref="AF36:AG36"/>
    <mergeCell ref="AJ36:AK36"/>
    <mergeCell ref="B29:C32"/>
    <mergeCell ref="D29:K32"/>
    <mergeCell ref="M29:T29"/>
    <mergeCell ref="L30:T32"/>
    <mergeCell ref="W30:X30"/>
    <mergeCell ref="AA30:AB30"/>
    <mergeCell ref="AA42:AB42"/>
    <mergeCell ref="AF42:AG42"/>
    <mergeCell ref="AJ42:AK42"/>
    <mergeCell ref="W44:X44"/>
    <mergeCell ref="AA44:AB44"/>
    <mergeCell ref="AF44:AG44"/>
    <mergeCell ref="AJ44:AK44"/>
    <mergeCell ref="AF46:AG46"/>
    <mergeCell ref="AJ46:AK46"/>
    <mergeCell ref="W48:X48"/>
    <mergeCell ref="AA48:AB48"/>
    <mergeCell ref="AF48:AG48"/>
    <mergeCell ref="AJ48:AK48"/>
    <mergeCell ref="B49:C52"/>
    <mergeCell ref="D49:K52"/>
    <mergeCell ref="M49:T49"/>
    <mergeCell ref="L50:T52"/>
    <mergeCell ref="W50:X50"/>
    <mergeCell ref="AA50:AB50"/>
    <mergeCell ref="AF50:AG50"/>
    <mergeCell ref="AJ50:AK50"/>
    <mergeCell ref="W52:X52"/>
    <mergeCell ref="AA52:AB52"/>
    <mergeCell ref="AF52:AG52"/>
    <mergeCell ref="AJ52:AK52"/>
    <mergeCell ref="B53:C56"/>
    <mergeCell ref="D53:K56"/>
    <mergeCell ref="M53:T53"/>
    <mergeCell ref="L54:T56"/>
    <mergeCell ref="W54:X54"/>
    <mergeCell ref="AA54:AB54"/>
    <mergeCell ref="AF54:AG54"/>
    <mergeCell ref="AJ54:AK54"/>
    <mergeCell ref="W56:X56"/>
    <mergeCell ref="AA56:AB56"/>
    <mergeCell ref="AF56:AG56"/>
    <mergeCell ref="AJ56:AK56"/>
    <mergeCell ref="B57:C60"/>
    <mergeCell ref="D57:K60"/>
    <mergeCell ref="M57:T57"/>
    <mergeCell ref="L58:T60"/>
    <mergeCell ref="W58:X58"/>
    <mergeCell ref="AA58:AB58"/>
    <mergeCell ref="AF58:AG58"/>
    <mergeCell ref="AJ58:AK58"/>
    <mergeCell ref="W60:X60"/>
    <mergeCell ref="AA60:AB60"/>
    <mergeCell ref="AF60:AG60"/>
    <mergeCell ref="AJ60:AK60"/>
    <mergeCell ref="B61:C64"/>
    <mergeCell ref="D61:K64"/>
    <mergeCell ref="M61:T61"/>
    <mergeCell ref="L62:T64"/>
    <mergeCell ref="W62:X62"/>
    <mergeCell ref="AA62:AB62"/>
    <mergeCell ref="AF62:AG62"/>
    <mergeCell ref="AJ62:AK62"/>
    <mergeCell ref="W64:X64"/>
    <mergeCell ref="AA64:AB64"/>
    <mergeCell ref="AF64:AG64"/>
    <mergeCell ref="AJ64:AK64"/>
    <mergeCell ref="B65:C68"/>
    <mergeCell ref="D65:K68"/>
    <mergeCell ref="M65:T65"/>
    <mergeCell ref="L66:T68"/>
    <mergeCell ref="W66:X66"/>
    <mergeCell ref="AA66:AB66"/>
    <mergeCell ref="AF66:AG66"/>
    <mergeCell ref="AJ66:AK66"/>
    <mergeCell ref="W68:X68"/>
    <mergeCell ref="AA68:AB68"/>
    <mergeCell ref="AF68:AG68"/>
    <mergeCell ref="AJ68:AK68"/>
    <mergeCell ref="B69:C72"/>
    <mergeCell ref="D69:K72"/>
    <mergeCell ref="M69:T69"/>
    <mergeCell ref="L70:T72"/>
    <mergeCell ref="W70:X70"/>
    <mergeCell ref="AA70:AB70"/>
    <mergeCell ref="AF70:AG70"/>
    <mergeCell ref="AJ70:AK70"/>
    <mergeCell ref="W72:X72"/>
    <mergeCell ref="AA72:AB72"/>
    <mergeCell ref="AF72:AG72"/>
    <mergeCell ref="AJ72:AK72"/>
    <mergeCell ref="AF74:AG74"/>
    <mergeCell ref="AJ74:AK74"/>
    <mergeCell ref="W76:X76"/>
    <mergeCell ref="AA76:AB76"/>
    <mergeCell ref="AF76:AG76"/>
    <mergeCell ref="AJ76:AK76"/>
    <mergeCell ref="B77:C80"/>
    <mergeCell ref="D77:K80"/>
    <mergeCell ref="M77:T77"/>
    <mergeCell ref="L78:T80"/>
    <mergeCell ref="W78:X78"/>
    <mergeCell ref="AA78:AB78"/>
    <mergeCell ref="AF78:AG78"/>
    <mergeCell ref="AJ78:AK78"/>
    <mergeCell ref="W80:X80"/>
    <mergeCell ref="AA80:AB80"/>
    <mergeCell ref="AF80:AG80"/>
    <mergeCell ref="AJ80:AK80"/>
    <mergeCell ref="B73:C76"/>
    <mergeCell ref="D73:K76"/>
    <mergeCell ref="M73:T73"/>
    <mergeCell ref="L74:T76"/>
    <mergeCell ref="W74:X74"/>
    <mergeCell ref="AA74:AB74"/>
    <mergeCell ref="AF82:AG82"/>
    <mergeCell ref="AJ82:AK82"/>
    <mergeCell ref="W84:X84"/>
    <mergeCell ref="AA84:AB84"/>
    <mergeCell ref="AF84:AG84"/>
    <mergeCell ref="AJ84:AK84"/>
    <mergeCell ref="B85:C88"/>
    <mergeCell ref="D85:K88"/>
    <mergeCell ref="M85:T85"/>
    <mergeCell ref="L86:T88"/>
    <mergeCell ref="W86:X86"/>
    <mergeCell ref="AA86:AB86"/>
    <mergeCell ref="AF86:AG86"/>
    <mergeCell ref="AJ86:AK86"/>
    <mergeCell ref="W88:X88"/>
    <mergeCell ref="AA88:AB88"/>
    <mergeCell ref="AF88:AG88"/>
    <mergeCell ref="AJ88:AK88"/>
    <mergeCell ref="B81:C84"/>
    <mergeCell ref="D81:K84"/>
    <mergeCell ref="M81:T81"/>
    <mergeCell ref="L82:T84"/>
    <mergeCell ref="W82:X82"/>
    <mergeCell ref="AA82:AB82"/>
    <mergeCell ref="C94:AK94"/>
    <mergeCell ref="B89:C92"/>
    <mergeCell ref="D89:K92"/>
    <mergeCell ref="M89:T89"/>
    <mergeCell ref="L90:T92"/>
    <mergeCell ref="W90:X90"/>
    <mergeCell ref="AA90:AB90"/>
    <mergeCell ref="AF90:AG90"/>
    <mergeCell ref="AJ90:AK90"/>
    <mergeCell ref="W92:X92"/>
    <mergeCell ref="AA92:AB92"/>
    <mergeCell ref="AF92:AG92"/>
    <mergeCell ref="AJ92:AK92"/>
  </mergeCells>
  <phoneticPr fontId="1"/>
  <dataValidations count="1">
    <dataValidation imeMode="disabled" allowBlank="1" showInputMessage="1" showErrorMessage="1" sqref="AF32:AG32 AJ32:AK32 W88:X88 AJ88:AK88 AF34:AG34 AJ34:AK34 AF36:AG36 AJ36:AK36 AF38:AG38 AJ38:AK38 AF40:AG40 AJ40:AK40 AF42:AG42 AJ42:AK42 AF44:AG44 AJ44:AK44 AF46:AG46 AJ46:AK46 AF48:AG48 AJ48:AK48 AF50:AG50 AJ50:AK50 AF54:AG54 AJ54:AK54 AF52:AG52 AF56:AG56 AJ56:AK56 AF58:AG58 U14 U16 U50 U52 U18 U20 U22 U24 U26 U28 U30 U32 U34 U36 U38 U40 U42 U44 U46 U48 AD14 AD16 AD50 AD52 AD18 AD20 AD22 AD24 AD26 AD28 AJ58:AK58 AF60:AG60 AD30 AD32 AD34 AD36 AD38 AD40 AD42 AD44 AD46 AD48 AA52:AB52 W14:X14 AA14:AB14 W16:X16 AA16:AB16 W18:X18 AA18:AB18 W20:X20 AJ60:AK60 AF62:AG62 AJ62:AK62 AA20:AB20 W22:X22 AA22:AB22 W24:X24 AA24:AB24 W26:X26 AA26:AB26 W28:X28 AA28:AB28 W30:X30 AA30:AB30 W32:X32 AA32:AB32 W34:X34 AA34:AB34 W36:X36 AA36:AB36 W38:X38 AA38:AB38 W40:X40 AA40:AB40 W42:X42 AA42:AB42 W44:X44 AA44:AB44 W46:X46 AA46:AB46 W48:X48 AA48:AB48 W50:X50 AA50:AB50 W52:X52 AJ52:AK52 AF14:AG14 AJ14:AK14 AF16:AG16 AF64:AG64 AJ64:AK64 AF66:AG66 AJ66:AK66 AJ16:AK16 AF18:AG18 AJ18:AK18 AF20:AG20 AJ20:AK20 AF22:AG22 AJ22:AK22 AF24:AG24 AJ24:AK24 AF26:AG26 AJ26:AK26 AF28:AG28 AJ28:AK28 AF30:AG30 AJ30:AK30 AF68:AG68 AJ68:AK68 AF70:AG70 AJ70:AK70 AF72:AG72 AJ72:AK72 AF74:AG74 AJ74:AK74 AF76:AG76 AJ76:AK76 AF78:AG78 AJ78:AK78 AF80:AG80 AJ80:AK80 AF82:AG82 AJ82:AK82 AF84:AG84 AJ84:AK84 AF86:AG86 AJ86:AK86 AF88:AG88 U86 U88 U54 U56 U58 U60 U62 U64 U66 U68 U70 U72 U74 U76 U78 U80 U82 U84 AD86 AD88 AD54 AD56 AD58 AD60 AD62 AD64 AD66 AD68 AD70 AD72 AD74 AD76 AD78 AD80 AD82 AD84 AA88:AB88 W54:X54 AA54:AB54 W56:X56 AA56:AB56 W58:X58 AA58:AB58 W60:X60 AA60:AB60 W62:X62 AA62:AB62 W64:X64 AA64:AB64 W66:X66 AA66:AB66 W68:X68 AA68:AB68 W70:X70 AA70:AB70 W72:X72 AA72:AB72 W74:X74 AA74:AB74 W76:X76 AA76:AB76 W78:X78 AA78:AB78 W80:X80 AA80:AB80 W82:X82 AA82:AB82 W84:X84 AA84:AB84 W86:X86 AA86:AB86 W92:X92 AJ92:AK92 AF90:AG90 AJ90:AK90 AF92:AG92 U90 U92 AD90 AD92 AA92:AB92 W90:X90 AA90:AB90" xr:uid="{00000000-0002-0000-0200-000000000000}"/>
  </dataValidations>
  <printOptions horizontalCentered="1"/>
  <pageMargins left="0.70866141732283472" right="0.70866141732283472" top="0.74803149606299213" bottom="0.74803149606299213" header="0.31496062992125984" footer="0.31496062992125984"/>
  <pageSetup paperSize="9" scale="91" fitToHeight="0" orientation="portrait" r:id="rId1"/>
  <headerFooter>
    <oddHeader xml:space="preserve">&amp;L（労働時間短縮・年休促進支援コース）
</oddHeader>
  </headerFooter>
  <rowBreaks count="1" manualBreakCount="1">
    <brk id="52" max="3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N65"/>
  <sheetViews>
    <sheetView showGridLines="0" view="pageBreakPreview" zoomScaleNormal="100" zoomScaleSheetLayoutView="100" workbookViewId="0">
      <selection activeCell="AC2" sqref="AC2:AD2"/>
    </sheetView>
  </sheetViews>
  <sheetFormatPr defaultColWidth="2.25" defaultRowHeight="14.1" customHeight="1"/>
  <cols>
    <col min="1" max="38" width="2.25" style="10"/>
    <col min="39" max="39" width="13.125" style="10" customWidth="1"/>
    <col min="40" max="40" width="3.625" style="10" hidden="1" customWidth="1"/>
    <col min="41" max="16384" width="2.25" style="10"/>
  </cols>
  <sheetData>
    <row r="1" spans="1:39" ht="14.1" customHeight="1">
      <c r="A1" s="12"/>
      <c r="B1" s="173" t="s">
        <v>359</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9" ht="14.1" customHeight="1">
      <c r="A2" s="12"/>
      <c r="B2" s="94"/>
      <c r="C2" s="12"/>
      <c r="D2" s="12"/>
      <c r="E2" s="12"/>
      <c r="F2" s="12"/>
      <c r="G2" s="12"/>
      <c r="H2" s="12"/>
      <c r="I2" s="12"/>
      <c r="J2" s="12"/>
      <c r="K2" s="12"/>
      <c r="L2" s="12"/>
      <c r="M2" s="12"/>
      <c r="N2" s="12"/>
      <c r="O2" s="12"/>
      <c r="P2" s="12"/>
      <c r="Q2" s="12"/>
      <c r="R2" s="12"/>
      <c r="S2" s="12"/>
      <c r="T2" s="12"/>
      <c r="U2" s="12"/>
      <c r="V2" s="12"/>
      <c r="W2" s="12"/>
      <c r="X2" s="12"/>
      <c r="Y2" s="12"/>
      <c r="Z2" s="12"/>
      <c r="AA2" s="151" t="s">
        <v>366</v>
      </c>
      <c r="AB2" s="151"/>
      <c r="AC2" s="327"/>
      <c r="AD2" s="327"/>
      <c r="AE2" s="12" t="s">
        <v>25</v>
      </c>
      <c r="AF2" s="327"/>
      <c r="AG2" s="327"/>
      <c r="AH2" s="12" t="s">
        <v>24</v>
      </c>
      <c r="AI2" s="327"/>
      <c r="AJ2" s="327"/>
      <c r="AK2" s="12" t="s">
        <v>23</v>
      </c>
      <c r="AL2" s="12"/>
      <c r="AM2" s="12"/>
    </row>
    <row r="3" spans="1:39" ht="14.1"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9" ht="28.35" customHeight="1">
      <c r="A4" s="307" t="s">
        <v>360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row>
    <row r="5" spans="1:39" ht="14.1"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39" ht="14.1" customHeight="1">
      <c r="A6" s="12"/>
      <c r="B6" s="308"/>
      <c r="C6" s="309"/>
      <c r="D6" s="309"/>
      <c r="E6" s="309"/>
      <c r="F6" s="309"/>
      <c r="G6" s="309"/>
      <c r="H6" s="309"/>
      <c r="I6" s="310"/>
      <c r="J6" s="24" t="s">
        <v>18</v>
      </c>
      <c r="K6" s="21"/>
      <c r="L6" s="21" t="s">
        <v>19</v>
      </c>
      <c r="M6" s="21"/>
      <c r="N6" s="21" t="s">
        <v>20</v>
      </c>
      <c r="O6" s="21"/>
      <c r="P6" s="21" t="s">
        <v>21</v>
      </c>
      <c r="Q6" s="21"/>
      <c r="R6" s="23" t="s">
        <v>22</v>
      </c>
      <c r="S6" s="12"/>
      <c r="T6" s="12"/>
      <c r="U6" s="12"/>
      <c r="V6" s="12"/>
      <c r="W6" s="12"/>
      <c r="X6" s="12"/>
      <c r="Y6" s="12"/>
      <c r="Z6" s="12"/>
      <c r="AA6" s="12"/>
      <c r="AB6" s="12"/>
      <c r="AC6" s="12"/>
      <c r="AD6" s="12"/>
      <c r="AE6" s="12"/>
      <c r="AF6" s="12"/>
      <c r="AG6" s="12"/>
      <c r="AH6" s="12"/>
      <c r="AI6" s="12"/>
      <c r="AJ6" s="12"/>
      <c r="AK6" s="12"/>
      <c r="AL6" s="12"/>
    </row>
    <row r="7" spans="1:39" ht="14.1"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9" ht="14.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9" ht="14.1" customHeight="1">
      <c r="A9" s="12"/>
      <c r="B9" s="12"/>
      <c r="C9" s="12"/>
      <c r="D9" s="12"/>
      <c r="E9" s="180" t="s">
        <v>3</v>
      </c>
      <c r="F9" s="27"/>
      <c r="G9" s="27"/>
      <c r="H9" s="27"/>
      <c r="I9" s="27"/>
      <c r="J9" s="27"/>
      <c r="K9" s="27"/>
      <c r="L9" s="27"/>
      <c r="M9" s="27"/>
      <c r="N9" s="27"/>
      <c r="O9" s="27"/>
      <c r="P9" s="180" t="s">
        <v>4</v>
      </c>
      <c r="Q9" s="27"/>
      <c r="R9" s="27"/>
      <c r="S9" s="27" t="s">
        <v>5</v>
      </c>
      <c r="T9" s="622" t="str">
        <f>IF(交付申請書!T12="","",交付申請書!T12)</f>
        <v/>
      </c>
      <c r="U9" s="622"/>
      <c r="V9" s="622"/>
      <c r="W9" s="622"/>
      <c r="X9" s="622"/>
      <c r="Y9" s="622"/>
      <c r="Z9" s="622"/>
      <c r="AA9" s="622"/>
      <c r="AB9" s="27"/>
      <c r="AC9" s="27"/>
      <c r="AD9" s="27"/>
      <c r="AE9" s="27"/>
      <c r="AF9" s="27"/>
      <c r="AG9" s="27"/>
      <c r="AH9" s="27"/>
      <c r="AI9" s="27"/>
      <c r="AJ9" s="28"/>
      <c r="AK9" s="12"/>
      <c r="AL9" s="12"/>
    </row>
    <row r="10" spans="1:39" ht="14.1" customHeight="1">
      <c r="A10" s="12"/>
      <c r="B10" s="12"/>
      <c r="C10" s="12"/>
      <c r="D10" s="12"/>
      <c r="E10" s="181"/>
      <c r="F10" s="25"/>
      <c r="G10" s="25"/>
      <c r="H10" s="25"/>
      <c r="I10" s="25"/>
      <c r="J10" s="25"/>
      <c r="K10" s="25"/>
      <c r="L10" s="25"/>
      <c r="M10" s="25"/>
      <c r="N10" s="25"/>
      <c r="O10" s="25"/>
      <c r="P10" s="181"/>
      <c r="Q10" s="25"/>
      <c r="R10" s="25"/>
      <c r="S10" s="620" t="str">
        <f>IF(交付申請書!T13="","",交付申請書!T13)</f>
        <v/>
      </c>
      <c r="T10" s="620"/>
      <c r="U10" s="620"/>
      <c r="V10" s="620"/>
      <c r="W10" s="620"/>
      <c r="X10" s="620"/>
      <c r="Y10" s="620"/>
      <c r="Z10" s="620"/>
      <c r="AA10" s="620"/>
      <c r="AB10" s="620"/>
      <c r="AC10" s="620"/>
      <c r="AD10" s="620"/>
      <c r="AE10" s="620"/>
      <c r="AF10" s="620"/>
      <c r="AG10" s="620"/>
      <c r="AH10" s="620"/>
      <c r="AI10" s="620"/>
      <c r="AJ10" s="29"/>
      <c r="AK10" s="12"/>
      <c r="AL10" s="12"/>
    </row>
    <row r="11" spans="1:39" ht="14.1" customHeight="1">
      <c r="A11" s="12"/>
      <c r="B11" s="12"/>
      <c r="C11" s="12"/>
      <c r="D11" s="12"/>
      <c r="E11" s="181"/>
      <c r="F11" s="25"/>
      <c r="G11" s="25"/>
      <c r="H11" s="25"/>
      <c r="I11" s="25"/>
      <c r="J11" s="25"/>
      <c r="K11" s="25"/>
      <c r="L11" s="25"/>
      <c r="M11" s="25"/>
      <c r="N11" s="25"/>
      <c r="O11" s="25"/>
      <c r="P11" s="132"/>
      <c r="Q11" s="125"/>
      <c r="R11" s="125"/>
      <c r="S11" s="621"/>
      <c r="T11" s="621"/>
      <c r="U11" s="621"/>
      <c r="V11" s="621"/>
      <c r="W11" s="621"/>
      <c r="X11" s="621"/>
      <c r="Y11" s="621"/>
      <c r="Z11" s="621"/>
      <c r="AA11" s="621"/>
      <c r="AB11" s="621"/>
      <c r="AC11" s="621"/>
      <c r="AD11" s="621"/>
      <c r="AE11" s="621"/>
      <c r="AF11" s="621"/>
      <c r="AG11" s="621"/>
      <c r="AH11" s="621"/>
      <c r="AI11" s="621"/>
      <c r="AJ11" s="128"/>
      <c r="AL11" s="12"/>
    </row>
    <row r="12" spans="1:39" ht="14.1" customHeight="1">
      <c r="A12" s="12"/>
      <c r="B12" s="12"/>
      <c r="C12" s="12"/>
      <c r="D12" s="12"/>
      <c r="E12" s="181"/>
      <c r="F12" s="25"/>
      <c r="G12" s="25"/>
      <c r="H12" s="25"/>
      <c r="I12" s="25"/>
      <c r="J12" s="25"/>
      <c r="K12" s="25"/>
      <c r="L12" s="25"/>
      <c r="M12" s="25"/>
      <c r="N12" s="25"/>
      <c r="O12" s="25"/>
      <c r="P12" s="24" t="s">
        <v>6</v>
      </c>
      <c r="Q12" s="21"/>
      <c r="R12" s="21"/>
      <c r="S12" s="21"/>
      <c r="T12" s="168"/>
      <c r="U12" s="168"/>
      <c r="V12" s="618" t="str">
        <f>IF(交付申請書!V15="","",交付申請書!V15)</f>
        <v/>
      </c>
      <c r="W12" s="618"/>
      <c r="X12" s="618"/>
      <c r="Y12" s="618"/>
      <c r="Z12" s="618"/>
      <c r="AA12" s="618"/>
      <c r="AB12" s="618"/>
      <c r="AC12" s="618"/>
      <c r="AD12" s="618"/>
      <c r="AE12" s="618"/>
      <c r="AF12" s="618"/>
      <c r="AG12" s="618"/>
      <c r="AH12" s="618"/>
      <c r="AI12" s="618"/>
      <c r="AJ12" s="169"/>
      <c r="AK12" s="92"/>
      <c r="AL12" s="12"/>
    </row>
    <row r="13" spans="1:39" ht="14.1" customHeight="1">
      <c r="A13" s="12"/>
      <c r="B13" s="12"/>
      <c r="C13" s="12"/>
      <c r="D13" s="12"/>
      <c r="E13" s="181"/>
      <c r="F13" s="25"/>
      <c r="G13" s="25"/>
      <c r="H13" s="25"/>
      <c r="I13" s="25"/>
      <c r="J13" s="25"/>
      <c r="K13" s="25"/>
      <c r="L13" s="25"/>
      <c r="M13" s="25"/>
      <c r="N13" s="25"/>
      <c r="O13" s="25"/>
      <c r="P13" s="24" t="s">
        <v>7</v>
      </c>
      <c r="Q13" s="21"/>
      <c r="R13" s="21"/>
      <c r="S13" s="21"/>
      <c r="T13" s="168"/>
      <c r="U13" s="168"/>
      <c r="V13" s="619" t="str">
        <f>IF(交付申請書!V16="","",交付申請書!V16)</f>
        <v/>
      </c>
      <c r="W13" s="619"/>
      <c r="X13" s="619"/>
      <c r="Y13" s="619"/>
      <c r="Z13" s="619"/>
      <c r="AA13" s="619"/>
      <c r="AB13" s="619"/>
      <c r="AC13" s="619"/>
      <c r="AD13" s="619"/>
      <c r="AE13" s="619"/>
      <c r="AF13" s="619"/>
      <c r="AG13" s="619"/>
      <c r="AH13" s="619"/>
      <c r="AI13" s="619"/>
      <c r="AJ13" s="169"/>
      <c r="AK13" s="91"/>
      <c r="AL13" s="12"/>
    </row>
    <row r="14" spans="1:39" ht="14.1" customHeight="1">
      <c r="A14" s="12"/>
      <c r="B14" s="12"/>
      <c r="C14" s="12"/>
      <c r="D14" s="12"/>
      <c r="E14" s="181"/>
      <c r="F14" s="25"/>
      <c r="G14" s="25"/>
      <c r="H14" s="25"/>
      <c r="I14" s="25"/>
      <c r="J14" s="25"/>
      <c r="K14" s="25"/>
      <c r="L14" s="25"/>
      <c r="M14" s="25"/>
      <c r="N14" s="25"/>
      <c r="O14" s="25"/>
      <c r="P14" s="181" t="s">
        <v>8</v>
      </c>
      <c r="Q14" s="25"/>
      <c r="R14" s="25"/>
      <c r="S14" s="25"/>
      <c r="T14" s="25"/>
      <c r="U14" s="25"/>
      <c r="V14" s="614" t="str">
        <f>IF(交付申請書!V17="","",交付申請書!V17)</f>
        <v/>
      </c>
      <c r="W14" s="614"/>
      <c r="X14" s="614"/>
      <c r="Y14" s="614"/>
      <c r="Z14" s="614"/>
      <c r="AA14" s="614"/>
      <c r="AB14" s="614"/>
      <c r="AC14" s="614"/>
      <c r="AD14" s="614"/>
      <c r="AE14" s="614"/>
      <c r="AF14" s="614"/>
      <c r="AG14" s="614"/>
      <c r="AH14" s="614"/>
      <c r="AI14" s="614"/>
      <c r="AJ14" s="29"/>
      <c r="AK14" s="12"/>
      <c r="AL14" s="12"/>
    </row>
    <row r="15" spans="1:39" ht="14.1" customHeight="1">
      <c r="A15" s="12"/>
      <c r="B15" s="12"/>
      <c r="C15" s="12"/>
      <c r="D15" s="12"/>
      <c r="E15" s="182"/>
      <c r="F15" s="18"/>
      <c r="G15" s="18"/>
      <c r="H15" s="18"/>
      <c r="I15" s="18"/>
      <c r="J15" s="18"/>
      <c r="K15" s="18"/>
      <c r="L15" s="18"/>
      <c r="M15" s="18"/>
      <c r="N15" s="18"/>
      <c r="O15" s="18"/>
      <c r="P15" s="182"/>
      <c r="Q15" s="18"/>
      <c r="R15" s="18"/>
      <c r="S15" s="18"/>
      <c r="T15" s="18"/>
      <c r="U15" s="18"/>
      <c r="V15" s="615"/>
      <c r="W15" s="615"/>
      <c r="X15" s="615"/>
      <c r="Y15" s="615"/>
      <c r="Z15" s="615"/>
      <c r="AA15" s="615"/>
      <c r="AB15" s="615"/>
      <c r="AC15" s="615"/>
      <c r="AD15" s="615"/>
      <c r="AE15" s="615"/>
      <c r="AF15" s="615"/>
      <c r="AG15" s="615"/>
      <c r="AH15" s="615"/>
      <c r="AI15" s="615"/>
      <c r="AJ15" s="19"/>
      <c r="AK15" s="12"/>
      <c r="AL15" s="12"/>
    </row>
    <row r="16" spans="1:39" ht="14.1" customHeight="1">
      <c r="A16" s="12"/>
      <c r="B16" s="12"/>
      <c r="C16" s="12"/>
      <c r="D16" s="25"/>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5"/>
      <c r="AL16" s="12"/>
    </row>
    <row r="17" spans="1:38" ht="14.1" customHeight="1">
      <c r="A17" s="12"/>
      <c r="B17" s="12"/>
      <c r="C17" s="12"/>
      <c r="D17" s="12"/>
      <c r="E17" s="313" t="s">
        <v>362</v>
      </c>
      <c r="F17" s="303"/>
      <c r="G17" s="303"/>
      <c r="H17" s="303"/>
      <c r="I17" s="303"/>
      <c r="J17" s="303"/>
      <c r="K17" s="303"/>
      <c r="L17" s="303"/>
      <c r="M17" s="303"/>
      <c r="N17" s="303"/>
      <c r="O17" s="28"/>
      <c r="P17" s="25" t="s">
        <v>4</v>
      </c>
      <c r="Q17" s="25"/>
      <c r="R17" s="25"/>
      <c r="S17" s="25" t="s">
        <v>5</v>
      </c>
      <c r="T17" s="623" t="str">
        <f>IF(交付申請書!T20="","",交付申請書!T20)</f>
        <v/>
      </c>
      <c r="U17" s="623"/>
      <c r="V17" s="623"/>
      <c r="W17" s="623"/>
      <c r="X17" s="623"/>
      <c r="Y17" s="623"/>
      <c r="Z17" s="623"/>
      <c r="AA17" s="623"/>
      <c r="AB17" s="25"/>
      <c r="AC17" s="25"/>
      <c r="AD17" s="25"/>
      <c r="AE17" s="25"/>
      <c r="AF17" s="25"/>
      <c r="AG17" s="25"/>
      <c r="AH17" s="25"/>
      <c r="AI17" s="25"/>
      <c r="AJ17" s="29"/>
      <c r="AK17" s="12"/>
      <c r="AL17" s="12"/>
    </row>
    <row r="18" spans="1:38" ht="14.1" customHeight="1">
      <c r="A18" s="12"/>
      <c r="B18" s="12"/>
      <c r="C18" s="12"/>
      <c r="D18" s="12"/>
      <c r="E18" s="313"/>
      <c r="F18" s="303"/>
      <c r="G18" s="303"/>
      <c r="H18" s="303"/>
      <c r="I18" s="303"/>
      <c r="J18" s="303"/>
      <c r="K18" s="303"/>
      <c r="L18" s="303"/>
      <c r="M18" s="303"/>
      <c r="N18" s="303"/>
      <c r="O18" s="29"/>
      <c r="P18" s="25"/>
      <c r="Q18" s="25"/>
      <c r="R18" s="25"/>
      <c r="S18" s="620" t="str">
        <f>IF(交付申請書!S21="","",交付申請書!S21)</f>
        <v/>
      </c>
      <c r="T18" s="620"/>
      <c r="U18" s="620"/>
      <c r="V18" s="620"/>
      <c r="W18" s="620"/>
      <c r="X18" s="620"/>
      <c r="Y18" s="620"/>
      <c r="Z18" s="620"/>
      <c r="AA18" s="620"/>
      <c r="AB18" s="620"/>
      <c r="AC18" s="620"/>
      <c r="AD18" s="620"/>
      <c r="AE18" s="620"/>
      <c r="AF18" s="620"/>
      <c r="AG18" s="620"/>
      <c r="AH18" s="620"/>
      <c r="AI18" s="620"/>
      <c r="AJ18" s="29"/>
      <c r="AK18" s="12"/>
      <c r="AL18" s="12"/>
    </row>
    <row r="19" spans="1:38" ht="14.1" customHeight="1">
      <c r="A19" s="12"/>
      <c r="B19" s="12"/>
      <c r="C19" s="12"/>
      <c r="D19" s="12"/>
      <c r="E19" s="313"/>
      <c r="F19" s="303"/>
      <c r="G19" s="303"/>
      <c r="H19" s="303"/>
      <c r="I19" s="303"/>
      <c r="J19" s="303"/>
      <c r="K19" s="303"/>
      <c r="L19" s="303"/>
      <c r="M19" s="303"/>
      <c r="N19" s="303"/>
      <c r="O19" s="29"/>
      <c r="P19" s="125"/>
      <c r="Q19" s="125"/>
      <c r="R19" s="125"/>
      <c r="S19" s="621"/>
      <c r="T19" s="621"/>
      <c r="U19" s="621"/>
      <c r="V19" s="621"/>
      <c r="W19" s="621"/>
      <c r="X19" s="621"/>
      <c r="Y19" s="621"/>
      <c r="Z19" s="621"/>
      <c r="AA19" s="621"/>
      <c r="AB19" s="621"/>
      <c r="AC19" s="621"/>
      <c r="AD19" s="621"/>
      <c r="AE19" s="621"/>
      <c r="AF19" s="621"/>
      <c r="AG19" s="621"/>
      <c r="AH19" s="621"/>
      <c r="AI19" s="621"/>
      <c r="AJ19" s="128"/>
      <c r="AL19" s="12"/>
    </row>
    <row r="20" spans="1:38" ht="14.1" customHeight="1">
      <c r="A20" s="12"/>
      <c r="B20" s="12"/>
      <c r="C20" s="12"/>
      <c r="D20" s="12"/>
      <c r="E20" s="313"/>
      <c r="F20" s="303"/>
      <c r="G20" s="303"/>
      <c r="H20" s="303"/>
      <c r="I20" s="303"/>
      <c r="J20" s="303"/>
      <c r="K20" s="303"/>
      <c r="L20" s="303"/>
      <c r="M20" s="303"/>
      <c r="N20" s="303"/>
      <c r="O20" s="29"/>
      <c r="P20" s="21" t="s">
        <v>6</v>
      </c>
      <c r="Q20" s="21"/>
      <c r="R20" s="21"/>
      <c r="S20" s="21"/>
      <c r="T20" s="168"/>
      <c r="U20" s="168"/>
      <c r="V20" s="618" t="str">
        <f>IF(交付申請書!V23="","",交付申請書!V23)</f>
        <v/>
      </c>
      <c r="W20" s="618"/>
      <c r="X20" s="618"/>
      <c r="Y20" s="618"/>
      <c r="Z20" s="618"/>
      <c r="AA20" s="618"/>
      <c r="AB20" s="618"/>
      <c r="AC20" s="618"/>
      <c r="AD20" s="618"/>
      <c r="AE20" s="618"/>
      <c r="AF20" s="618"/>
      <c r="AG20" s="618"/>
      <c r="AH20" s="618"/>
      <c r="AI20" s="618"/>
      <c r="AJ20" s="169"/>
      <c r="AK20" s="92"/>
      <c r="AL20" s="12"/>
    </row>
    <row r="21" spans="1:38" ht="14.1" customHeight="1">
      <c r="A21" s="12"/>
      <c r="B21" s="12"/>
      <c r="C21" s="12"/>
      <c r="D21" s="12"/>
      <c r="E21" s="181"/>
      <c r="F21" s="25"/>
      <c r="G21" s="25"/>
      <c r="H21" s="25"/>
      <c r="I21" s="25"/>
      <c r="J21" s="25"/>
      <c r="K21" s="25"/>
      <c r="L21" s="25"/>
      <c r="M21" s="25"/>
      <c r="N21" s="25"/>
      <c r="O21" s="29"/>
      <c r="P21" s="21" t="s">
        <v>7</v>
      </c>
      <c r="Q21" s="21"/>
      <c r="R21" s="21"/>
      <c r="S21" s="21"/>
      <c r="T21" s="168"/>
      <c r="U21" s="168"/>
      <c r="V21" s="619" t="str">
        <f>IF(交付申請書!V24="","",交付申請書!V24)</f>
        <v/>
      </c>
      <c r="W21" s="619"/>
      <c r="X21" s="619"/>
      <c r="Y21" s="619"/>
      <c r="Z21" s="619"/>
      <c r="AA21" s="619"/>
      <c r="AB21" s="619"/>
      <c r="AC21" s="619"/>
      <c r="AD21" s="619"/>
      <c r="AE21" s="619"/>
      <c r="AF21" s="619"/>
      <c r="AG21" s="619"/>
      <c r="AH21" s="619"/>
      <c r="AI21" s="619"/>
      <c r="AJ21" s="169"/>
      <c r="AK21" s="91"/>
      <c r="AL21" s="12"/>
    </row>
    <row r="22" spans="1:38" ht="14.1" customHeight="1">
      <c r="A22" s="12"/>
      <c r="B22" s="12"/>
      <c r="C22" s="12"/>
      <c r="D22" s="12"/>
      <c r="E22" s="181"/>
      <c r="F22" s="25"/>
      <c r="G22" s="25"/>
      <c r="H22" s="25"/>
      <c r="I22" s="25"/>
      <c r="J22" s="25"/>
      <c r="K22" s="25"/>
      <c r="L22" s="25"/>
      <c r="M22" s="25"/>
      <c r="N22" s="25"/>
      <c r="O22" s="29"/>
      <c r="P22" s="25" t="s">
        <v>8</v>
      </c>
      <c r="Q22" s="25"/>
      <c r="R22" s="25"/>
      <c r="S22" s="25"/>
      <c r="T22" s="25"/>
      <c r="U22" s="25"/>
      <c r="V22" s="614" t="str">
        <f>IF(交付申請書!V25="","",交付申請書!V25)</f>
        <v/>
      </c>
      <c r="W22" s="614"/>
      <c r="X22" s="614"/>
      <c r="Y22" s="614"/>
      <c r="Z22" s="614"/>
      <c r="AA22" s="614"/>
      <c r="AB22" s="614"/>
      <c r="AC22" s="614"/>
      <c r="AD22" s="614"/>
      <c r="AE22" s="614"/>
      <c r="AF22" s="614"/>
      <c r="AG22" s="614"/>
      <c r="AH22" s="614"/>
      <c r="AI22" s="614"/>
      <c r="AJ22" s="29"/>
      <c r="AK22" s="12"/>
      <c r="AL22" s="12"/>
    </row>
    <row r="23" spans="1:38" ht="14.1" customHeight="1">
      <c r="A23" s="12"/>
      <c r="B23" s="12"/>
      <c r="C23" s="12"/>
      <c r="D23" s="12"/>
      <c r="E23" s="182"/>
      <c r="F23" s="18"/>
      <c r="G23" s="18"/>
      <c r="H23" s="18"/>
      <c r="I23" s="18"/>
      <c r="J23" s="18"/>
      <c r="K23" s="18"/>
      <c r="L23" s="18"/>
      <c r="M23" s="18"/>
      <c r="N23" s="18"/>
      <c r="O23" s="19"/>
      <c r="P23" s="18"/>
      <c r="Q23" s="18"/>
      <c r="R23" s="18"/>
      <c r="S23" s="18"/>
      <c r="T23" s="18"/>
      <c r="U23" s="18"/>
      <c r="V23" s="615"/>
      <c r="W23" s="615"/>
      <c r="X23" s="615"/>
      <c r="Y23" s="615"/>
      <c r="Z23" s="615"/>
      <c r="AA23" s="615"/>
      <c r="AB23" s="615"/>
      <c r="AC23" s="615"/>
      <c r="AD23" s="615"/>
      <c r="AE23" s="615"/>
      <c r="AF23" s="615"/>
      <c r="AG23" s="615"/>
      <c r="AH23" s="615"/>
      <c r="AI23" s="615"/>
      <c r="AJ23" s="19"/>
      <c r="AK23" s="12"/>
      <c r="AL23" s="12"/>
    </row>
    <row r="24" spans="1:38" ht="14.1"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38" ht="14.1" customHeight="1">
      <c r="A25" s="12"/>
      <c r="B25" s="12"/>
      <c r="C25" s="12"/>
      <c r="D25" s="12"/>
      <c r="E25" s="12"/>
      <c r="F25" s="12"/>
      <c r="G25" s="12"/>
      <c r="H25" s="12"/>
      <c r="I25" s="12"/>
      <c r="J25" s="12"/>
      <c r="K25" s="12"/>
      <c r="L25" s="12"/>
      <c r="M25" s="12"/>
      <c r="N25" s="12"/>
      <c r="O25" s="12"/>
      <c r="P25" s="12"/>
      <c r="Q25" s="25"/>
      <c r="R25" s="25"/>
      <c r="S25" s="25"/>
      <c r="T25" s="25"/>
      <c r="U25" s="25"/>
      <c r="V25" s="92"/>
      <c r="W25" s="92"/>
      <c r="X25" s="92"/>
      <c r="Y25" s="92"/>
      <c r="Z25" s="92"/>
      <c r="AA25" s="92"/>
      <c r="AB25" s="92"/>
      <c r="AC25" s="92"/>
      <c r="AD25" s="92"/>
      <c r="AE25" s="92"/>
      <c r="AF25" s="12"/>
      <c r="AG25" s="25"/>
      <c r="AH25" s="25"/>
      <c r="AI25" s="25"/>
      <c r="AJ25" s="12"/>
      <c r="AK25" s="12"/>
      <c r="AL25" s="12"/>
    </row>
    <row r="26" spans="1:38" ht="14.1" customHeight="1">
      <c r="A26" s="12"/>
      <c r="B26" s="624" t="s">
        <v>601</v>
      </c>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12"/>
      <c r="AL26" s="12"/>
    </row>
    <row r="27" spans="1:38" ht="14.1" customHeight="1">
      <c r="A27" s="12"/>
      <c r="B27" s="624"/>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12"/>
      <c r="AL27" s="12"/>
    </row>
    <row r="28" spans="1:38" ht="14.1" customHeight="1">
      <c r="A28" s="12"/>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12"/>
      <c r="AL28" s="12"/>
    </row>
    <row r="29" spans="1:38" ht="14.1" customHeight="1">
      <c r="A29" s="12"/>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12"/>
      <c r="AL29" s="12"/>
    </row>
    <row r="31" spans="1:38" ht="14.1" customHeight="1">
      <c r="A31" s="12"/>
      <c r="B31" s="12"/>
      <c r="C31" s="33" t="s">
        <v>26</v>
      </c>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12"/>
      <c r="AL31" s="12"/>
    </row>
    <row r="32" spans="1:38" ht="14.1" customHeight="1">
      <c r="A32" s="12"/>
      <c r="B32" s="12"/>
      <c r="C32" s="3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12"/>
      <c r="AL32" s="12"/>
    </row>
    <row r="33" spans="1:40" ht="14.1" customHeight="1">
      <c r="A33" s="12"/>
      <c r="B33" s="34"/>
      <c r="C33" s="34" t="s">
        <v>2</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12"/>
      <c r="AL33" s="12"/>
    </row>
    <row r="35" spans="1:40" ht="14.1" customHeight="1">
      <c r="B35" s="173" t="s">
        <v>602</v>
      </c>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row>
    <row r="36" spans="1:40" ht="14.1" customHeight="1" thickBot="1"/>
    <row r="37" spans="1:40" ht="21" customHeight="1" thickBot="1">
      <c r="M37" s="616">
        <f>IF(実施結果報告書!AA176="","",実施結果報告書!AA176)</f>
        <v>0</v>
      </c>
      <c r="N37" s="617"/>
      <c r="O37" s="617"/>
      <c r="P37" s="617"/>
      <c r="Q37" s="617"/>
      <c r="R37" s="617"/>
      <c r="S37" s="617"/>
      <c r="T37" s="617"/>
      <c r="U37" s="617"/>
      <c r="V37" s="617"/>
      <c r="W37" s="617"/>
      <c r="X37" s="617"/>
      <c r="Y37" s="617"/>
      <c r="Z37" s="617"/>
      <c r="AA37" s="617"/>
      <c r="AB37" s="617"/>
      <c r="AC37" s="617"/>
      <c r="AD37" s="617"/>
      <c r="AE37" s="617"/>
      <c r="AF37" s="617"/>
      <c r="AG37" s="617"/>
      <c r="AH37" s="617"/>
      <c r="AI37" s="150" t="s">
        <v>361</v>
      </c>
    </row>
    <row r="39" spans="1:40" ht="14.1" customHeight="1">
      <c r="B39" s="362" t="s">
        <v>363</v>
      </c>
      <c r="C39" s="362"/>
      <c r="D39" s="362"/>
      <c r="E39" s="362"/>
      <c r="F39" s="36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40" ht="14.1" customHeight="1">
      <c r="B40" s="65" t="s">
        <v>30</v>
      </c>
      <c r="C40" s="66"/>
      <c r="D40" s="59" t="s">
        <v>660</v>
      </c>
      <c r="E40" s="59"/>
      <c r="F40" s="59"/>
      <c r="G40" s="59"/>
      <c r="H40" s="59"/>
      <c r="I40" s="59"/>
      <c r="J40" s="59"/>
      <c r="K40" s="59"/>
      <c r="L40" s="59"/>
      <c r="M40" s="59"/>
      <c r="N40" s="59"/>
      <c r="O40" s="59"/>
      <c r="P40" s="59"/>
      <c r="Q40" s="59"/>
      <c r="R40" s="59"/>
      <c r="S40" s="59"/>
      <c r="T40" s="59"/>
      <c r="U40" s="59"/>
      <c r="V40" s="67"/>
      <c r="W40" s="360" t="s">
        <v>141</v>
      </c>
      <c r="X40" s="360"/>
      <c r="Y40" s="360"/>
      <c r="Z40" s="360"/>
      <c r="AA40" s="360"/>
      <c r="AB40" s="360"/>
      <c r="AC40" s="59"/>
      <c r="AD40" s="59"/>
      <c r="AE40" s="360" t="s">
        <v>144</v>
      </c>
      <c r="AF40" s="360"/>
      <c r="AG40" s="360"/>
      <c r="AH40" s="360"/>
      <c r="AI40" s="360"/>
      <c r="AJ40" s="361"/>
      <c r="AM40" s="213" t="str">
        <f>IF(AN40=2,"支給対象外です","")</f>
        <v/>
      </c>
      <c r="AN40" s="208">
        <v>0</v>
      </c>
    </row>
    <row r="41" spans="1:40" ht="14.1" customHeight="1">
      <c r="B41" s="65" t="s">
        <v>92</v>
      </c>
      <c r="C41" s="66"/>
      <c r="D41" s="59" t="s">
        <v>661</v>
      </c>
      <c r="E41" s="59"/>
      <c r="F41" s="59"/>
      <c r="G41" s="59"/>
      <c r="H41" s="59"/>
      <c r="I41" s="59"/>
      <c r="J41" s="59"/>
      <c r="K41" s="59"/>
      <c r="L41" s="59"/>
      <c r="M41" s="59"/>
      <c r="N41" s="59"/>
      <c r="O41" s="59"/>
      <c r="P41" s="59"/>
      <c r="Q41" s="59"/>
      <c r="R41" s="59"/>
      <c r="S41" s="59"/>
      <c r="T41" s="59"/>
      <c r="U41" s="61"/>
      <c r="V41" s="59"/>
      <c r="W41" s="360" t="s">
        <v>148</v>
      </c>
      <c r="X41" s="360"/>
      <c r="Y41" s="360"/>
      <c r="Z41" s="360"/>
      <c r="AA41" s="360"/>
      <c r="AB41" s="360"/>
      <c r="AC41" s="59"/>
      <c r="AD41" s="59"/>
      <c r="AE41" s="360" t="s">
        <v>145</v>
      </c>
      <c r="AF41" s="360"/>
      <c r="AG41" s="360"/>
      <c r="AH41" s="360"/>
      <c r="AI41" s="360"/>
      <c r="AJ41" s="361"/>
      <c r="AM41" s="213" t="str">
        <f>IF(AN41=2,"支給対象外です","")</f>
        <v/>
      </c>
      <c r="AN41" s="208">
        <v>0</v>
      </c>
    </row>
    <row r="42" spans="1:40" ht="14.1" customHeight="1">
      <c r="B42" s="65" t="s">
        <v>93</v>
      </c>
      <c r="C42" s="66"/>
      <c r="D42" s="59" t="s">
        <v>666</v>
      </c>
      <c r="E42" s="59"/>
      <c r="F42" s="59"/>
      <c r="G42" s="59"/>
      <c r="H42" s="59"/>
      <c r="I42" s="59"/>
      <c r="J42" s="59"/>
      <c r="K42" s="59"/>
      <c r="L42" s="59"/>
      <c r="M42" s="59"/>
      <c r="N42" s="59"/>
      <c r="O42" s="59"/>
      <c r="P42" s="59"/>
      <c r="Q42" s="59"/>
      <c r="R42" s="59"/>
      <c r="S42" s="59"/>
      <c r="T42" s="59"/>
      <c r="U42" s="61"/>
      <c r="V42" s="59"/>
      <c r="W42" s="360" t="s">
        <v>149</v>
      </c>
      <c r="X42" s="360"/>
      <c r="Y42" s="360"/>
      <c r="Z42" s="360"/>
      <c r="AA42" s="360"/>
      <c r="AB42" s="360"/>
      <c r="AC42" s="59"/>
      <c r="AD42" s="59"/>
      <c r="AE42" s="360" t="s">
        <v>146</v>
      </c>
      <c r="AF42" s="360"/>
      <c r="AG42" s="360"/>
      <c r="AH42" s="360"/>
      <c r="AI42" s="360"/>
      <c r="AJ42" s="361"/>
      <c r="AM42" s="213" t="str">
        <f>IF(AN42=2,"支給対象外です","")</f>
        <v/>
      </c>
      <c r="AN42" s="208">
        <v>0</v>
      </c>
    </row>
    <row r="43" spans="1:40" ht="14.1" customHeight="1">
      <c r="B43" s="68" t="s">
        <v>94</v>
      </c>
      <c r="C43" s="36"/>
      <c r="D43" s="339" t="s">
        <v>442</v>
      </c>
      <c r="E43" s="339"/>
      <c r="F43" s="339"/>
      <c r="G43" s="339"/>
      <c r="H43" s="339"/>
      <c r="I43" s="339"/>
      <c r="J43" s="339"/>
      <c r="K43" s="339"/>
      <c r="L43" s="339"/>
      <c r="M43" s="339"/>
      <c r="N43" s="339"/>
      <c r="O43" s="339"/>
      <c r="P43" s="339"/>
      <c r="Q43" s="339"/>
      <c r="R43" s="339"/>
      <c r="S43" s="339"/>
      <c r="T43" s="339"/>
      <c r="U43" s="340"/>
      <c r="V43" s="35"/>
      <c r="W43" s="295" t="s">
        <v>149</v>
      </c>
      <c r="X43" s="295"/>
      <c r="Y43" s="295"/>
      <c r="Z43" s="295"/>
      <c r="AA43" s="295"/>
      <c r="AB43" s="295"/>
      <c r="AC43" s="14"/>
      <c r="AD43" s="14"/>
      <c r="AE43" s="295" t="s">
        <v>146</v>
      </c>
      <c r="AF43" s="295"/>
      <c r="AG43" s="295"/>
      <c r="AH43" s="295"/>
      <c r="AI43" s="295"/>
      <c r="AJ43" s="298"/>
      <c r="AM43" s="213" t="str">
        <f t="shared" ref="AM43:AM65" si="0">IF(AN43=1,"支給対象外です","")</f>
        <v/>
      </c>
      <c r="AN43" s="208"/>
    </row>
    <row r="44" spans="1:40" ht="14.1" customHeight="1">
      <c r="B44" s="69"/>
      <c r="C44" s="45"/>
      <c r="D44" s="341"/>
      <c r="E44" s="341"/>
      <c r="F44" s="341"/>
      <c r="G44" s="341"/>
      <c r="H44" s="341"/>
      <c r="I44" s="341"/>
      <c r="J44" s="341"/>
      <c r="K44" s="341"/>
      <c r="L44" s="341"/>
      <c r="M44" s="341"/>
      <c r="N44" s="341"/>
      <c r="O44" s="341"/>
      <c r="P44" s="341"/>
      <c r="Q44" s="341"/>
      <c r="R44" s="341"/>
      <c r="S44" s="341"/>
      <c r="T44" s="341"/>
      <c r="U44" s="342"/>
      <c r="V44" s="25"/>
      <c r="W44" s="296"/>
      <c r="X44" s="296"/>
      <c r="Y44" s="296"/>
      <c r="Z44" s="296"/>
      <c r="AA44" s="296"/>
      <c r="AB44" s="296"/>
      <c r="AC44" s="25"/>
      <c r="AD44" s="25"/>
      <c r="AE44" s="296"/>
      <c r="AF44" s="296"/>
      <c r="AG44" s="296"/>
      <c r="AH44" s="296"/>
      <c r="AI44" s="296"/>
      <c r="AJ44" s="299"/>
      <c r="AM44" s="213" t="str">
        <f>IF(AN44=2,"支給対象外です","")</f>
        <v/>
      </c>
      <c r="AN44" s="208">
        <v>0</v>
      </c>
    </row>
    <row r="45" spans="1:40" ht="14.1" customHeight="1">
      <c r="B45" s="70"/>
      <c r="C45" s="49"/>
      <c r="D45" s="343"/>
      <c r="E45" s="343"/>
      <c r="F45" s="343"/>
      <c r="G45" s="343"/>
      <c r="H45" s="343"/>
      <c r="I45" s="343"/>
      <c r="J45" s="343"/>
      <c r="K45" s="343"/>
      <c r="L45" s="343"/>
      <c r="M45" s="343"/>
      <c r="N45" s="343"/>
      <c r="O45" s="343"/>
      <c r="P45" s="343"/>
      <c r="Q45" s="343"/>
      <c r="R45" s="343"/>
      <c r="S45" s="343"/>
      <c r="T45" s="343"/>
      <c r="U45" s="344"/>
      <c r="V45" s="48"/>
      <c r="W45" s="297"/>
      <c r="X45" s="297"/>
      <c r="Y45" s="297"/>
      <c r="Z45" s="297"/>
      <c r="AA45" s="297"/>
      <c r="AB45" s="297"/>
      <c r="AC45" s="51"/>
      <c r="AD45" s="51"/>
      <c r="AE45" s="297"/>
      <c r="AF45" s="297"/>
      <c r="AG45" s="297"/>
      <c r="AH45" s="297"/>
      <c r="AI45" s="297"/>
      <c r="AJ45" s="300"/>
      <c r="AM45" s="213" t="str">
        <f t="shared" si="0"/>
        <v/>
      </c>
      <c r="AN45" s="208"/>
    </row>
    <row r="46" spans="1:40" ht="14.1" customHeight="1">
      <c r="B46" s="65" t="s">
        <v>95</v>
      </c>
      <c r="C46" s="66"/>
      <c r="D46" s="59" t="s">
        <v>663</v>
      </c>
      <c r="E46" s="59"/>
      <c r="F46" s="59"/>
      <c r="G46" s="59"/>
      <c r="H46" s="59"/>
      <c r="I46" s="59"/>
      <c r="J46" s="59"/>
      <c r="K46" s="59"/>
      <c r="L46" s="59"/>
      <c r="M46" s="59"/>
      <c r="N46" s="59"/>
      <c r="O46" s="59"/>
      <c r="P46" s="59"/>
      <c r="Q46" s="59"/>
      <c r="R46" s="59"/>
      <c r="S46" s="59"/>
      <c r="T46" s="59"/>
      <c r="U46" s="61"/>
      <c r="V46" s="14"/>
      <c r="W46" s="295" t="s">
        <v>142</v>
      </c>
      <c r="X46" s="295"/>
      <c r="Y46" s="295"/>
      <c r="Z46" s="295"/>
      <c r="AA46" s="295"/>
      <c r="AB46" s="295"/>
      <c r="AC46" s="14"/>
      <c r="AD46" s="14"/>
      <c r="AE46" s="295" t="s">
        <v>143</v>
      </c>
      <c r="AF46" s="295"/>
      <c r="AG46" s="295"/>
      <c r="AH46" s="295"/>
      <c r="AI46" s="295"/>
      <c r="AJ46" s="298"/>
      <c r="AM46" s="213" t="str">
        <f>IF(AN46=2,"支給対象外です","")</f>
        <v/>
      </c>
      <c r="AN46" s="208">
        <v>0</v>
      </c>
    </row>
    <row r="47" spans="1:40" ht="14.1" customHeight="1">
      <c r="B47" s="68" t="s">
        <v>96</v>
      </c>
      <c r="C47" s="36"/>
      <c r="D47" s="301" t="s">
        <v>664</v>
      </c>
      <c r="E47" s="301"/>
      <c r="F47" s="301"/>
      <c r="G47" s="301"/>
      <c r="H47" s="301"/>
      <c r="I47" s="301"/>
      <c r="J47" s="301"/>
      <c r="K47" s="301"/>
      <c r="L47" s="301"/>
      <c r="M47" s="301"/>
      <c r="N47" s="301"/>
      <c r="O47" s="301"/>
      <c r="P47" s="301"/>
      <c r="Q47" s="301"/>
      <c r="R47" s="301"/>
      <c r="S47" s="301"/>
      <c r="T47" s="301"/>
      <c r="U47" s="302"/>
      <c r="V47" s="35"/>
      <c r="W47" s="295" t="s">
        <v>150</v>
      </c>
      <c r="X47" s="295"/>
      <c r="Y47" s="295"/>
      <c r="Z47" s="295"/>
      <c r="AA47" s="295"/>
      <c r="AB47" s="295"/>
      <c r="AC47" s="14"/>
      <c r="AD47" s="14"/>
      <c r="AE47" s="295" t="s">
        <v>147</v>
      </c>
      <c r="AF47" s="295"/>
      <c r="AG47" s="295"/>
      <c r="AH47" s="295"/>
      <c r="AI47" s="295"/>
      <c r="AJ47" s="298"/>
      <c r="AM47" s="213" t="str">
        <f t="shared" si="0"/>
        <v/>
      </c>
      <c r="AN47" s="208"/>
    </row>
    <row r="48" spans="1:40" ht="14.1" customHeight="1">
      <c r="B48" s="71"/>
      <c r="C48" s="45"/>
      <c r="D48" s="303"/>
      <c r="E48" s="303"/>
      <c r="F48" s="303"/>
      <c r="G48" s="303"/>
      <c r="H48" s="303"/>
      <c r="I48" s="303"/>
      <c r="J48" s="303"/>
      <c r="K48" s="303"/>
      <c r="L48" s="303"/>
      <c r="M48" s="303"/>
      <c r="N48" s="303"/>
      <c r="O48" s="303"/>
      <c r="P48" s="303"/>
      <c r="Q48" s="303"/>
      <c r="R48" s="303"/>
      <c r="S48" s="303"/>
      <c r="T48" s="303"/>
      <c r="U48" s="304"/>
      <c r="V48" s="44"/>
      <c r="W48" s="296"/>
      <c r="X48" s="296"/>
      <c r="Y48" s="296"/>
      <c r="Z48" s="296"/>
      <c r="AA48" s="296"/>
      <c r="AB48" s="296"/>
      <c r="AC48" s="25"/>
      <c r="AD48" s="25"/>
      <c r="AE48" s="296"/>
      <c r="AF48" s="296"/>
      <c r="AG48" s="296"/>
      <c r="AH48" s="296"/>
      <c r="AI48" s="296"/>
      <c r="AJ48" s="299"/>
      <c r="AM48" s="213" t="str">
        <f>IF(AN48=2,"支給対象外です","")</f>
        <v/>
      </c>
      <c r="AN48" s="208">
        <v>0</v>
      </c>
    </row>
    <row r="49" spans="2:40" ht="14.1" customHeight="1">
      <c r="B49" s="72"/>
      <c r="C49" s="49"/>
      <c r="D49" s="305"/>
      <c r="E49" s="305"/>
      <c r="F49" s="305"/>
      <c r="G49" s="305"/>
      <c r="H49" s="305"/>
      <c r="I49" s="305"/>
      <c r="J49" s="305"/>
      <c r="K49" s="305"/>
      <c r="L49" s="305"/>
      <c r="M49" s="305"/>
      <c r="N49" s="305"/>
      <c r="O49" s="305"/>
      <c r="P49" s="305"/>
      <c r="Q49" s="305"/>
      <c r="R49" s="305"/>
      <c r="S49" s="305"/>
      <c r="T49" s="305"/>
      <c r="U49" s="306"/>
      <c r="V49" s="48"/>
      <c r="W49" s="297"/>
      <c r="X49" s="297"/>
      <c r="Y49" s="297"/>
      <c r="Z49" s="297"/>
      <c r="AA49" s="297"/>
      <c r="AB49" s="297"/>
      <c r="AC49" s="51"/>
      <c r="AD49" s="51"/>
      <c r="AE49" s="297"/>
      <c r="AF49" s="297"/>
      <c r="AG49" s="297"/>
      <c r="AH49" s="297"/>
      <c r="AI49" s="297"/>
      <c r="AJ49" s="300"/>
      <c r="AM49" s="213" t="str">
        <f t="shared" si="0"/>
        <v/>
      </c>
    </row>
    <row r="50" spans="2:40" ht="21" customHeight="1">
      <c r="B50" s="71" t="s">
        <v>97</v>
      </c>
      <c r="C50" s="45"/>
      <c r="D50" s="301" t="s">
        <v>667</v>
      </c>
      <c r="E50" s="301"/>
      <c r="F50" s="301"/>
      <c r="G50" s="301"/>
      <c r="H50" s="301"/>
      <c r="I50" s="301"/>
      <c r="J50" s="301"/>
      <c r="K50" s="301"/>
      <c r="L50" s="301"/>
      <c r="M50" s="301"/>
      <c r="N50" s="301"/>
      <c r="O50" s="301"/>
      <c r="P50" s="301"/>
      <c r="Q50" s="301"/>
      <c r="R50" s="301"/>
      <c r="S50" s="301"/>
      <c r="T50" s="301"/>
      <c r="U50" s="302"/>
      <c r="V50" s="25"/>
      <c r="W50" s="10" t="s">
        <v>414</v>
      </c>
      <c r="AC50" s="25"/>
      <c r="AJ50" s="11"/>
      <c r="AM50" s="213" t="str">
        <f t="shared" si="0"/>
        <v/>
      </c>
    </row>
    <row r="51" spans="2:40" ht="21" customHeight="1">
      <c r="B51" s="71"/>
      <c r="C51" s="45"/>
      <c r="D51" s="303"/>
      <c r="E51" s="303"/>
      <c r="F51" s="303"/>
      <c r="G51" s="303"/>
      <c r="H51" s="303"/>
      <c r="I51" s="303"/>
      <c r="J51" s="303"/>
      <c r="K51" s="303"/>
      <c r="L51" s="303"/>
      <c r="M51" s="303"/>
      <c r="N51" s="303"/>
      <c r="O51" s="303"/>
      <c r="P51" s="303"/>
      <c r="Q51" s="303"/>
      <c r="R51" s="303"/>
      <c r="S51" s="303"/>
      <c r="T51" s="303"/>
      <c r="U51" s="304"/>
      <c r="V51" s="25"/>
      <c r="W51" s="10" t="s">
        <v>415</v>
      </c>
      <c r="X51" s="10" t="s">
        <v>416</v>
      </c>
      <c r="Y51" s="10" t="s">
        <v>417</v>
      </c>
      <c r="AC51" s="25"/>
      <c r="AJ51" s="11"/>
      <c r="AM51" s="213"/>
      <c r="AN51" s="208">
        <v>0</v>
      </c>
    </row>
    <row r="52" spans="2:40" ht="14.1" customHeight="1">
      <c r="B52" s="84"/>
      <c r="C52" s="85"/>
      <c r="D52" s="305"/>
      <c r="E52" s="305"/>
      <c r="F52" s="305"/>
      <c r="G52" s="305"/>
      <c r="H52" s="305"/>
      <c r="I52" s="305"/>
      <c r="J52" s="305"/>
      <c r="K52" s="305"/>
      <c r="L52" s="305"/>
      <c r="M52" s="305"/>
      <c r="N52" s="305"/>
      <c r="O52" s="305"/>
      <c r="P52" s="305"/>
      <c r="Q52" s="305"/>
      <c r="R52" s="305"/>
      <c r="S52" s="305"/>
      <c r="T52" s="305"/>
      <c r="U52" s="306"/>
      <c r="V52" s="174" t="s">
        <v>418</v>
      </c>
      <c r="W52" s="581"/>
      <c r="X52" s="581"/>
      <c r="Y52" s="581"/>
      <c r="Z52" s="581"/>
      <c r="AA52" s="581"/>
      <c r="AB52" s="581"/>
      <c r="AC52" s="581"/>
      <c r="AD52" s="581"/>
      <c r="AE52" s="581"/>
      <c r="AF52" s="581"/>
      <c r="AG52" s="581"/>
      <c r="AH52" s="581"/>
      <c r="AI52" s="581"/>
      <c r="AJ52" s="86" t="s">
        <v>419</v>
      </c>
      <c r="AM52" s="213" t="str">
        <f t="shared" si="0"/>
        <v/>
      </c>
    </row>
    <row r="53" spans="2:40" ht="14.1" customHeight="1">
      <c r="AM53" s="213" t="str">
        <f t="shared" si="0"/>
        <v/>
      </c>
    </row>
    <row r="54" spans="2:40" ht="14.1" customHeight="1">
      <c r="AM54" s="213" t="str">
        <f t="shared" si="0"/>
        <v/>
      </c>
    </row>
    <row r="55" spans="2:40" ht="14.1" customHeight="1">
      <c r="AM55" s="213" t="str">
        <f t="shared" si="0"/>
        <v/>
      </c>
    </row>
    <row r="56" spans="2:40" ht="14.1" customHeight="1">
      <c r="B56" s="74" t="s">
        <v>151</v>
      </c>
      <c r="C56" s="14"/>
      <c r="D56" s="301" t="s">
        <v>603</v>
      </c>
      <c r="E56" s="301"/>
      <c r="F56" s="301"/>
      <c r="G56" s="301"/>
      <c r="H56" s="301"/>
      <c r="I56" s="301"/>
      <c r="J56" s="301"/>
      <c r="K56" s="301"/>
      <c r="L56" s="301"/>
      <c r="M56" s="301"/>
      <c r="N56" s="301"/>
      <c r="O56" s="301"/>
      <c r="P56" s="301"/>
      <c r="Q56" s="301"/>
      <c r="R56" s="301"/>
      <c r="S56" s="301"/>
      <c r="T56" s="301"/>
      <c r="U56" s="302"/>
      <c r="V56" s="496"/>
      <c r="W56" s="295" t="s">
        <v>149</v>
      </c>
      <c r="X56" s="295"/>
      <c r="Y56" s="295"/>
      <c r="Z56" s="295"/>
      <c r="AA56" s="295"/>
      <c r="AB56" s="295"/>
      <c r="AC56" s="14"/>
      <c r="AD56" s="295"/>
      <c r="AE56" s="295" t="s">
        <v>146</v>
      </c>
      <c r="AF56" s="295"/>
      <c r="AG56" s="295"/>
      <c r="AH56" s="295"/>
      <c r="AI56" s="295"/>
      <c r="AJ56" s="298"/>
      <c r="AM56" s="213" t="str">
        <f t="shared" si="0"/>
        <v/>
      </c>
    </row>
    <row r="57" spans="2:40" ht="14.1" customHeight="1">
      <c r="B57" s="44"/>
      <c r="C57" s="25"/>
      <c r="D57" s="303"/>
      <c r="E57" s="303"/>
      <c r="F57" s="303"/>
      <c r="G57" s="303"/>
      <c r="H57" s="303"/>
      <c r="I57" s="303"/>
      <c r="J57" s="303"/>
      <c r="K57" s="303"/>
      <c r="L57" s="303"/>
      <c r="M57" s="303"/>
      <c r="N57" s="303"/>
      <c r="O57" s="303"/>
      <c r="P57" s="303"/>
      <c r="Q57" s="303"/>
      <c r="R57" s="303"/>
      <c r="S57" s="303"/>
      <c r="T57" s="303"/>
      <c r="U57" s="304"/>
      <c r="V57" s="367"/>
      <c r="W57" s="296"/>
      <c r="X57" s="296"/>
      <c r="Y57" s="296"/>
      <c r="Z57" s="296"/>
      <c r="AA57" s="296"/>
      <c r="AB57" s="296"/>
      <c r="AC57" s="25"/>
      <c r="AD57" s="296"/>
      <c r="AE57" s="296"/>
      <c r="AF57" s="296"/>
      <c r="AG57" s="296"/>
      <c r="AH57" s="296"/>
      <c r="AI57" s="296"/>
      <c r="AJ57" s="299"/>
      <c r="AM57" s="213" t="str">
        <f t="shared" si="0"/>
        <v/>
      </c>
    </row>
    <row r="58" spans="2:40" ht="14.1" customHeight="1">
      <c r="B58" s="44"/>
      <c r="C58" s="25"/>
      <c r="D58" s="303"/>
      <c r="E58" s="303"/>
      <c r="F58" s="303"/>
      <c r="G58" s="303"/>
      <c r="H58" s="303"/>
      <c r="I58" s="303"/>
      <c r="J58" s="303"/>
      <c r="K58" s="303"/>
      <c r="L58" s="303"/>
      <c r="M58" s="303"/>
      <c r="N58" s="303"/>
      <c r="O58" s="303"/>
      <c r="P58" s="303"/>
      <c r="Q58" s="303"/>
      <c r="R58" s="303"/>
      <c r="S58" s="303"/>
      <c r="T58" s="303"/>
      <c r="U58" s="304"/>
      <c r="V58" s="367"/>
      <c r="W58" s="296"/>
      <c r="X58" s="296"/>
      <c r="Y58" s="296"/>
      <c r="Z58" s="296"/>
      <c r="AA58" s="296"/>
      <c r="AB58" s="296"/>
      <c r="AC58" s="25"/>
      <c r="AD58" s="296"/>
      <c r="AE58" s="296"/>
      <c r="AF58" s="296"/>
      <c r="AG58" s="296"/>
      <c r="AH58" s="296"/>
      <c r="AI58" s="296"/>
      <c r="AJ58" s="299"/>
      <c r="AM58" s="213" t="str">
        <f>IF(AN58=2,"支給対象外です","")</f>
        <v/>
      </c>
      <c r="AN58" s="208">
        <v>0</v>
      </c>
    </row>
    <row r="59" spans="2:40" ht="14.1" customHeight="1">
      <c r="B59" s="44"/>
      <c r="C59" s="25"/>
      <c r="D59" s="303"/>
      <c r="E59" s="303"/>
      <c r="F59" s="303"/>
      <c r="G59" s="303"/>
      <c r="H59" s="303"/>
      <c r="I59" s="303"/>
      <c r="J59" s="303"/>
      <c r="K59" s="303"/>
      <c r="L59" s="303"/>
      <c r="M59" s="303"/>
      <c r="N59" s="303"/>
      <c r="O59" s="303"/>
      <c r="P59" s="303"/>
      <c r="Q59" s="303"/>
      <c r="R59" s="303"/>
      <c r="S59" s="303"/>
      <c r="T59" s="303"/>
      <c r="U59" s="304"/>
      <c r="V59" s="367"/>
      <c r="W59" s="296"/>
      <c r="X59" s="296"/>
      <c r="Y59" s="296"/>
      <c r="Z59" s="296"/>
      <c r="AA59" s="296"/>
      <c r="AB59" s="296"/>
      <c r="AC59" s="25"/>
      <c r="AD59" s="296"/>
      <c r="AE59" s="296"/>
      <c r="AF59" s="296"/>
      <c r="AG59" s="296"/>
      <c r="AH59" s="296"/>
      <c r="AI59" s="296"/>
      <c r="AJ59" s="299"/>
      <c r="AM59" s="213" t="str">
        <f t="shared" si="0"/>
        <v/>
      </c>
    </row>
    <row r="60" spans="2:40" ht="14.1" customHeight="1">
      <c r="B60" s="48"/>
      <c r="C60" s="51"/>
      <c r="D60" s="305"/>
      <c r="E60" s="305"/>
      <c r="F60" s="305"/>
      <c r="G60" s="305"/>
      <c r="H60" s="305"/>
      <c r="I60" s="305"/>
      <c r="J60" s="305"/>
      <c r="K60" s="305"/>
      <c r="L60" s="305"/>
      <c r="M60" s="305"/>
      <c r="N60" s="305"/>
      <c r="O60" s="305"/>
      <c r="P60" s="305"/>
      <c r="Q60" s="305"/>
      <c r="R60" s="305"/>
      <c r="S60" s="305"/>
      <c r="T60" s="305"/>
      <c r="U60" s="306"/>
      <c r="V60" s="368"/>
      <c r="W60" s="297"/>
      <c r="X60" s="297"/>
      <c r="Y60" s="297"/>
      <c r="Z60" s="297"/>
      <c r="AA60" s="297"/>
      <c r="AB60" s="297"/>
      <c r="AC60" s="51"/>
      <c r="AD60" s="297"/>
      <c r="AE60" s="297"/>
      <c r="AF60" s="297"/>
      <c r="AG60" s="297"/>
      <c r="AH60" s="297"/>
      <c r="AI60" s="297"/>
      <c r="AJ60" s="300"/>
      <c r="AM60" s="213" t="str">
        <f t="shared" si="0"/>
        <v/>
      </c>
    </row>
    <row r="61" spans="2:40" ht="14.1" customHeight="1">
      <c r="B61" s="69" t="s">
        <v>364</v>
      </c>
      <c r="D61" s="301" t="s">
        <v>604</v>
      </c>
      <c r="E61" s="301"/>
      <c r="F61" s="301"/>
      <c r="G61" s="301"/>
      <c r="H61" s="301"/>
      <c r="I61" s="301"/>
      <c r="J61" s="301"/>
      <c r="K61" s="301"/>
      <c r="L61" s="301"/>
      <c r="M61" s="301"/>
      <c r="N61" s="301"/>
      <c r="O61" s="301"/>
      <c r="P61" s="301"/>
      <c r="Q61" s="301"/>
      <c r="R61" s="301"/>
      <c r="S61" s="301"/>
      <c r="T61" s="301"/>
      <c r="U61" s="302"/>
      <c r="V61" s="367"/>
      <c r="W61" s="296" t="s">
        <v>149</v>
      </c>
      <c r="X61" s="296"/>
      <c r="Y61" s="296"/>
      <c r="Z61" s="296"/>
      <c r="AA61" s="296"/>
      <c r="AB61" s="296"/>
      <c r="AC61" s="25"/>
      <c r="AD61" s="296"/>
      <c r="AE61" s="296" t="s">
        <v>146</v>
      </c>
      <c r="AF61" s="296"/>
      <c r="AG61" s="296"/>
      <c r="AH61" s="296"/>
      <c r="AI61" s="296"/>
      <c r="AJ61" s="299"/>
      <c r="AM61" s="213" t="str">
        <f t="shared" si="0"/>
        <v/>
      </c>
    </row>
    <row r="62" spans="2:40" ht="14.1" customHeight="1">
      <c r="B62" s="83"/>
      <c r="D62" s="303"/>
      <c r="E62" s="303"/>
      <c r="F62" s="303"/>
      <c r="G62" s="303"/>
      <c r="H62" s="303"/>
      <c r="I62" s="303"/>
      <c r="J62" s="303"/>
      <c r="K62" s="303"/>
      <c r="L62" s="303"/>
      <c r="M62" s="303"/>
      <c r="N62" s="303"/>
      <c r="O62" s="303"/>
      <c r="P62" s="303"/>
      <c r="Q62" s="303"/>
      <c r="R62" s="303"/>
      <c r="S62" s="303"/>
      <c r="T62" s="303"/>
      <c r="U62" s="304"/>
      <c r="V62" s="367"/>
      <c r="W62" s="296"/>
      <c r="X62" s="296"/>
      <c r="Y62" s="296"/>
      <c r="Z62" s="296"/>
      <c r="AA62" s="296"/>
      <c r="AB62" s="296"/>
      <c r="AC62" s="25"/>
      <c r="AD62" s="296"/>
      <c r="AE62" s="296"/>
      <c r="AF62" s="296"/>
      <c r="AG62" s="296"/>
      <c r="AH62" s="296"/>
      <c r="AI62" s="296"/>
      <c r="AJ62" s="299"/>
      <c r="AM62" s="213" t="str">
        <f t="shared" si="0"/>
        <v/>
      </c>
    </row>
    <row r="63" spans="2:40" ht="14.1" customHeight="1">
      <c r="B63" s="83"/>
      <c r="D63" s="303"/>
      <c r="E63" s="303"/>
      <c r="F63" s="303"/>
      <c r="G63" s="303"/>
      <c r="H63" s="303"/>
      <c r="I63" s="303"/>
      <c r="J63" s="303"/>
      <c r="K63" s="303"/>
      <c r="L63" s="303"/>
      <c r="M63" s="303"/>
      <c r="N63" s="303"/>
      <c r="O63" s="303"/>
      <c r="P63" s="303"/>
      <c r="Q63" s="303"/>
      <c r="R63" s="303"/>
      <c r="S63" s="303"/>
      <c r="T63" s="303"/>
      <c r="U63" s="304"/>
      <c r="V63" s="367"/>
      <c r="W63" s="296"/>
      <c r="X63" s="296"/>
      <c r="Y63" s="296"/>
      <c r="Z63" s="296"/>
      <c r="AA63" s="296"/>
      <c r="AB63" s="296"/>
      <c r="AC63" s="25"/>
      <c r="AD63" s="296"/>
      <c r="AE63" s="296"/>
      <c r="AF63" s="296"/>
      <c r="AG63" s="296"/>
      <c r="AH63" s="296"/>
      <c r="AI63" s="296"/>
      <c r="AJ63" s="299"/>
      <c r="AM63" s="213" t="str">
        <f>IF(AN63=2,"支給対象外です","")</f>
        <v/>
      </c>
      <c r="AN63" s="208">
        <v>0</v>
      </c>
    </row>
    <row r="64" spans="2:40" ht="14.1" customHeight="1">
      <c r="B64" s="83"/>
      <c r="D64" s="303"/>
      <c r="E64" s="303"/>
      <c r="F64" s="303"/>
      <c r="G64" s="303"/>
      <c r="H64" s="303"/>
      <c r="I64" s="303"/>
      <c r="J64" s="303"/>
      <c r="K64" s="303"/>
      <c r="L64" s="303"/>
      <c r="M64" s="303"/>
      <c r="N64" s="303"/>
      <c r="O64" s="303"/>
      <c r="P64" s="303"/>
      <c r="Q64" s="303"/>
      <c r="R64" s="303"/>
      <c r="S64" s="303"/>
      <c r="T64" s="303"/>
      <c r="U64" s="304"/>
      <c r="V64" s="367"/>
      <c r="W64" s="296"/>
      <c r="X64" s="296"/>
      <c r="Y64" s="296"/>
      <c r="Z64" s="296"/>
      <c r="AA64" s="296"/>
      <c r="AB64" s="296"/>
      <c r="AC64" s="25"/>
      <c r="AD64" s="296"/>
      <c r="AE64" s="296"/>
      <c r="AF64" s="296"/>
      <c r="AG64" s="296"/>
      <c r="AH64" s="296"/>
      <c r="AI64" s="296"/>
      <c r="AJ64" s="299"/>
      <c r="AM64" s="213" t="str">
        <f t="shared" si="0"/>
        <v/>
      </c>
    </row>
    <row r="65" spans="2:39" ht="14.1" customHeight="1">
      <c r="B65" s="84"/>
      <c r="C65" s="85"/>
      <c r="D65" s="305"/>
      <c r="E65" s="305"/>
      <c r="F65" s="305"/>
      <c r="G65" s="305"/>
      <c r="H65" s="305"/>
      <c r="I65" s="305"/>
      <c r="J65" s="305"/>
      <c r="K65" s="305"/>
      <c r="L65" s="305"/>
      <c r="M65" s="305"/>
      <c r="N65" s="305"/>
      <c r="O65" s="305"/>
      <c r="P65" s="305"/>
      <c r="Q65" s="305"/>
      <c r="R65" s="305"/>
      <c r="S65" s="305"/>
      <c r="T65" s="305"/>
      <c r="U65" s="306"/>
      <c r="V65" s="368"/>
      <c r="W65" s="297"/>
      <c r="X65" s="297"/>
      <c r="Y65" s="297"/>
      <c r="Z65" s="297"/>
      <c r="AA65" s="297"/>
      <c r="AB65" s="297"/>
      <c r="AC65" s="51"/>
      <c r="AD65" s="297"/>
      <c r="AE65" s="297"/>
      <c r="AF65" s="297"/>
      <c r="AG65" s="297"/>
      <c r="AH65" s="297"/>
      <c r="AI65" s="297"/>
      <c r="AJ65" s="300"/>
      <c r="AM65" s="213" t="str">
        <f t="shared" si="0"/>
        <v/>
      </c>
    </row>
  </sheetData>
  <sheetProtection algorithmName="SHA-512" hashValue="J4Vjh9RLnc1MSRUwbXz28o1ViYhsOCJHrzKecYCcwZg4doOlPZxYwfZXKaYsiuoPP6zPdDSArG9IQ2IE2rZ4nQ==" saltValue="BTxN3LlCAsjxVeNB8WMVAg==" spinCount="100000" sheet="1" formatCells="0" selectLockedCells="1"/>
  <mergeCells count="45">
    <mergeCell ref="D61:U65"/>
    <mergeCell ref="B26:AJ29"/>
    <mergeCell ref="D43:U45"/>
    <mergeCell ref="D47:U49"/>
    <mergeCell ref="D50:U52"/>
    <mergeCell ref="D56:U60"/>
    <mergeCell ref="V61:V65"/>
    <mergeCell ref="W61:AB65"/>
    <mergeCell ref="AD61:AD65"/>
    <mergeCell ref="AE61:AJ65"/>
    <mergeCell ref="AE42:AJ42"/>
    <mergeCell ref="W43:AB45"/>
    <mergeCell ref="AE43:AJ45"/>
    <mergeCell ref="V56:V60"/>
    <mergeCell ref="W56:AB60"/>
    <mergeCell ref="AD56:AD60"/>
    <mergeCell ref="AF2:AG2"/>
    <mergeCell ref="AI2:AJ2"/>
    <mergeCell ref="A4:AL4"/>
    <mergeCell ref="B6:I6"/>
    <mergeCell ref="E17:N20"/>
    <mergeCell ref="S10:AI11"/>
    <mergeCell ref="S18:AI19"/>
    <mergeCell ref="AC2:AD2"/>
    <mergeCell ref="T9:AA9"/>
    <mergeCell ref="T17:AA17"/>
    <mergeCell ref="AE56:AJ60"/>
    <mergeCell ref="W46:AB46"/>
    <mergeCell ref="AE46:AJ46"/>
    <mergeCell ref="W47:AB49"/>
    <mergeCell ref="W52:AI52"/>
    <mergeCell ref="AE47:AJ49"/>
    <mergeCell ref="B39:F39"/>
    <mergeCell ref="W40:AB40"/>
    <mergeCell ref="AE40:AJ40"/>
    <mergeCell ref="W41:AB41"/>
    <mergeCell ref="AE41:AJ41"/>
    <mergeCell ref="V22:AI23"/>
    <mergeCell ref="M37:AH37"/>
    <mergeCell ref="V12:AI12"/>
    <mergeCell ref="V13:AI13"/>
    <mergeCell ref="W42:AB42"/>
    <mergeCell ref="V14:AI15"/>
    <mergeCell ref="V20:AI20"/>
    <mergeCell ref="V21:AI21"/>
  </mergeCells>
  <phoneticPr fontId="1"/>
  <conditionalFormatting sqref="AC2:AD2 AF2 AI2 T9 S10 V12:V14 M37">
    <cfRule type="cellIs" dxfId="27" priority="13" operator="equal">
      <formula>""</formula>
    </cfRule>
  </conditionalFormatting>
  <conditionalFormatting sqref="W40:AB40 AE40">
    <cfRule type="expression" dxfId="26" priority="12">
      <formula>$AN$40=0</formula>
    </cfRule>
  </conditionalFormatting>
  <conditionalFormatting sqref="W41:AB41 AE41">
    <cfRule type="expression" dxfId="25" priority="11">
      <formula>$AN$41=0</formula>
    </cfRule>
  </conditionalFormatting>
  <conditionalFormatting sqref="W42:AB42 AE42">
    <cfRule type="expression" dxfId="24" priority="10">
      <formula>$AN$42=0</formula>
    </cfRule>
  </conditionalFormatting>
  <conditionalFormatting sqref="W43:AB45 AE43">
    <cfRule type="expression" dxfId="23" priority="8">
      <formula>$AN$44=0</formula>
    </cfRule>
  </conditionalFormatting>
  <conditionalFormatting sqref="W46:AB46 AE46">
    <cfRule type="expression" dxfId="22" priority="7">
      <formula>$AN$46=0</formula>
    </cfRule>
  </conditionalFormatting>
  <conditionalFormatting sqref="W47:AB49 AE47">
    <cfRule type="expression" dxfId="21" priority="6">
      <formula>$AN$48=0</formula>
    </cfRule>
  </conditionalFormatting>
  <conditionalFormatting sqref="W50 W51:AC51">
    <cfRule type="expression" dxfId="20" priority="5">
      <formula>$AN$51=0</formula>
    </cfRule>
  </conditionalFormatting>
  <conditionalFormatting sqref="W56:AB60 AE56">
    <cfRule type="expression" dxfId="19" priority="3">
      <formula>$AN$58=0</formula>
    </cfRule>
  </conditionalFormatting>
  <conditionalFormatting sqref="W61:AB65 AE61">
    <cfRule type="expression" dxfId="18" priority="2">
      <formula>$AN$63=0</formula>
    </cfRule>
  </conditionalFormatting>
  <conditionalFormatting sqref="B6:I6">
    <cfRule type="expression" dxfId="17" priority="1">
      <formula>$B$6=""</formula>
    </cfRule>
  </conditionalFormatting>
  <conditionalFormatting sqref="W52">
    <cfRule type="expression" dxfId="16" priority="59">
      <formula>AND($AN$51=2,$W$52="")</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 xml:space="preserve">&amp;L（労働時間短縮・年休促進支援コース）
</oddHeader>
  </headerFooter>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Option Button 3">
              <controlPr defaultSize="0" autoFill="0" autoLine="0" autoPict="0">
                <anchor moveWithCells="1">
                  <from>
                    <xdr:col>20</xdr:col>
                    <xdr:colOff>161925</xdr:colOff>
                    <xdr:row>38</xdr:row>
                    <xdr:rowOff>133350</xdr:rowOff>
                  </from>
                  <to>
                    <xdr:col>22</xdr:col>
                    <xdr:colOff>123825</xdr:colOff>
                    <xdr:row>40</xdr:row>
                    <xdr:rowOff>38100</xdr:rowOff>
                  </to>
                </anchor>
              </controlPr>
            </control>
          </mc:Choice>
        </mc:AlternateContent>
        <mc:AlternateContent xmlns:mc="http://schemas.openxmlformats.org/markup-compatibility/2006">
          <mc:Choice Requires="x14">
            <control shapeId="6148" r:id="rId5" name="Option Button 4">
              <controlPr defaultSize="0" autoFill="0" autoLine="0" autoPict="0">
                <anchor moveWithCells="1">
                  <from>
                    <xdr:col>28</xdr:col>
                    <xdr:colOff>161925</xdr:colOff>
                    <xdr:row>38</xdr:row>
                    <xdr:rowOff>133350</xdr:rowOff>
                  </from>
                  <to>
                    <xdr:col>30</xdr:col>
                    <xdr:colOff>123825</xdr:colOff>
                    <xdr:row>40</xdr:row>
                    <xdr:rowOff>38100</xdr:rowOff>
                  </to>
                </anchor>
              </controlPr>
            </control>
          </mc:Choice>
        </mc:AlternateContent>
        <mc:AlternateContent xmlns:mc="http://schemas.openxmlformats.org/markup-compatibility/2006">
          <mc:Choice Requires="x14">
            <control shapeId="6150" r:id="rId6" name="Option Button 6">
              <controlPr defaultSize="0" autoFill="0" autoLine="0" autoPict="0">
                <anchor moveWithCells="1">
                  <from>
                    <xdr:col>20</xdr:col>
                    <xdr:colOff>161925</xdr:colOff>
                    <xdr:row>40</xdr:row>
                    <xdr:rowOff>142875</xdr:rowOff>
                  </from>
                  <to>
                    <xdr:col>22</xdr:col>
                    <xdr:colOff>123825</xdr:colOff>
                    <xdr:row>42</xdr:row>
                    <xdr:rowOff>47625</xdr:rowOff>
                  </to>
                </anchor>
              </controlPr>
            </control>
          </mc:Choice>
        </mc:AlternateContent>
        <mc:AlternateContent xmlns:mc="http://schemas.openxmlformats.org/markup-compatibility/2006">
          <mc:Choice Requires="x14">
            <control shapeId="6151" r:id="rId7" name="Option Button 7">
              <controlPr defaultSize="0" autoFill="0" autoLine="0" autoPict="0">
                <anchor moveWithCells="1">
                  <from>
                    <xdr:col>20</xdr:col>
                    <xdr:colOff>161925</xdr:colOff>
                    <xdr:row>42</xdr:row>
                    <xdr:rowOff>142875</xdr:rowOff>
                  </from>
                  <to>
                    <xdr:col>22</xdr:col>
                    <xdr:colOff>123825</xdr:colOff>
                    <xdr:row>44</xdr:row>
                    <xdr:rowOff>47625</xdr:rowOff>
                  </to>
                </anchor>
              </controlPr>
            </control>
          </mc:Choice>
        </mc:AlternateContent>
        <mc:AlternateContent xmlns:mc="http://schemas.openxmlformats.org/markup-compatibility/2006">
          <mc:Choice Requires="x14">
            <control shapeId="6153" r:id="rId8" name="Option Button 9">
              <controlPr defaultSize="0" autoFill="0" autoLine="0" autoPict="0">
                <anchor moveWithCells="1">
                  <from>
                    <xdr:col>20</xdr:col>
                    <xdr:colOff>161925</xdr:colOff>
                    <xdr:row>39</xdr:row>
                    <xdr:rowOff>133350</xdr:rowOff>
                  </from>
                  <to>
                    <xdr:col>22</xdr:col>
                    <xdr:colOff>123825</xdr:colOff>
                    <xdr:row>41</xdr:row>
                    <xdr:rowOff>38100</xdr:rowOff>
                  </to>
                </anchor>
              </controlPr>
            </control>
          </mc:Choice>
        </mc:AlternateContent>
        <mc:AlternateContent xmlns:mc="http://schemas.openxmlformats.org/markup-compatibility/2006">
          <mc:Choice Requires="x14">
            <control shapeId="6154" r:id="rId9" name="Option Button 10">
              <controlPr defaultSize="0" autoFill="0" autoLine="0" autoPict="0">
                <anchor moveWithCells="1">
                  <from>
                    <xdr:col>28</xdr:col>
                    <xdr:colOff>161925</xdr:colOff>
                    <xdr:row>42</xdr:row>
                    <xdr:rowOff>133350</xdr:rowOff>
                  </from>
                  <to>
                    <xdr:col>30</xdr:col>
                    <xdr:colOff>123825</xdr:colOff>
                    <xdr:row>44</xdr:row>
                    <xdr:rowOff>38100</xdr:rowOff>
                  </to>
                </anchor>
              </controlPr>
            </control>
          </mc:Choice>
        </mc:AlternateContent>
        <mc:AlternateContent xmlns:mc="http://schemas.openxmlformats.org/markup-compatibility/2006">
          <mc:Choice Requires="x14">
            <control shapeId="6149" r:id="rId10" name="Option Button 5">
              <controlPr defaultSize="0" autoFill="0" autoLine="0" autoPict="0">
                <anchor moveWithCells="1">
                  <from>
                    <xdr:col>28</xdr:col>
                    <xdr:colOff>161925</xdr:colOff>
                    <xdr:row>39</xdr:row>
                    <xdr:rowOff>133350</xdr:rowOff>
                  </from>
                  <to>
                    <xdr:col>30</xdr:col>
                    <xdr:colOff>123825</xdr:colOff>
                    <xdr:row>41</xdr:row>
                    <xdr:rowOff>38100</xdr:rowOff>
                  </to>
                </anchor>
              </controlPr>
            </control>
          </mc:Choice>
        </mc:AlternateContent>
        <mc:AlternateContent xmlns:mc="http://schemas.openxmlformats.org/markup-compatibility/2006">
          <mc:Choice Requires="x14">
            <control shapeId="6168" r:id="rId11" name="Option Button 24">
              <controlPr defaultSize="0" autoFill="0" autoLine="0" autoPict="0">
                <anchor moveWithCells="1">
                  <from>
                    <xdr:col>20</xdr:col>
                    <xdr:colOff>161925</xdr:colOff>
                    <xdr:row>46</xdr:row>
                    <xdr:rowOff>152400</xdr:rowOff>
                  </from>
                  <to>
                    <xdr:col>22</xdr:col>
                    <xdr:colOff>123825</xdr:colOff>
                    <xdr:row>48</xdr:row>
                    <xdr:rowOff>57150</xdr:rowOff>
                  </to>
                </anchor>
              </controlPr>
            </control>
          </mc:Choice>
        </mc:AlternateContent>
        <mc:AlternateContent xmlns:mc="http://schemas.openxmlformats.org/markup-compatibility/2006">
          <mc:Choice Requires="x14">
            <control shapeId="6167" r:id="rId12" name="Option Button 23">
              <controlPr defaultSize="0" autoFill="0" autoLine="0" autoPict="0">
                <anchor moveWithCells="1">
                  <from>
                    <xdr:col>28</xdr:col>
                    <xdr:colOff>161925</xdr:colOff>
                    <xdr:row>46</xdr:row>
                    <xdr:rowOff>152400</xdr:rowOff>
                  </from>
                  <to>
                    <xdr:col>30</xdr:col>
                    <xdr:colOff>123825</xdr:colOff>
                    <xdr:row>48</xdr:row>
                    <xdr:rowOff>57150</xdr:rowOff>
                  </to>
                </anchor>
              </controlPr>
            </control>
          </mc:Choice>
        </mc:AlternateContent>
        <mc:AlternateContent xmlns:mc="http://schemas.openxmlformats.org/markup-compatibility/2006">
          <mc:Choice Requires="x14">
            <control shapeId="6171" r:id="rId13" name="Option Button 27">
              <controlPr defaultSize="0" autoFill="0" autoLine="0" autoPict="0">
                <anchor moveWithCells="1">
                  <from>
                    <xdr:col>28</xdr:col>
                    <xdr:colOff>161925</xdr:colOff>
                    <xdr:row>40</xdr:row>
                    <xdr:rowOff>152400</xdr:rowOff>
                  </from>
                  <to>
                    <xdr:col>30</xdr:col>
                    <xdr:colOff>123825</xdr:colOff>
                    <xdr:row>42</xdr:row>
                    <xdr:rowOff>57150</xdr:rowOff>
                  </to>
                </anchor>
              </controlPr>
            </control>
          </mc:Choice>
        </mc:AlternateContent>
        <mc:AlternateContent xmlns:mc="http://schemas.openxmlformats.org/markup-compatibility/2006">
          <mc:Choice Requires="x14">
            <control shapeId="6179" r:id="rId14" name="(10)">
              <controlPr defaultSize="0" autoFill="0" autoPict="0">
                <anchor moveWithCells="1">
                  <from>
                    <xdr:col>20</xdr:col>
                    <xdr:colOff>19050</xdr:colOff>
                    <xdr:row>60</xdr:row>
                    <xdr:rowOff>9525</xdr:rowOff>
                  </from>
                  <to>
                    <xdr:col>34</xdr:col>
                    <xdr:colOff>85725</xdr:colOff>
                    <xdr:row>64</xdr:row>
                    <xdr:rowOff>9525</xdr:rowOff>
                  </to>
                </anchor>
              </controlPr>
            </control>
          </mc:Choice>
        </mc:AlternateContent>
        <mc:AlternateContent xmlns:mc="http://schemas.openxmlformats.org/markup-compatibility/2006">
          <mc:Choice Requires="x14">
            <control shapeId="6176" r:id="rId15" name="(9)">
              <controlPr defaultSize="0" autoFill="0" autoPict="0">
                <anchor moveWithCells="1">
                  <from>
                    <xdr:col>20</xdr:col>
                    <xdr:colOff>19050</xdr:colOff>
                    <xdr:row>55</xdr:row>
                    <xdr:rowOff>9525</xdr:rowOff>
                  </from>
                  <to>
                    <xdr:col>34</xdr:col>
                    <xdr:colOff>85725</xdr:colOff>
                    <xdr:row>59</xdr:row>
                    <xdr:rowOff>9525</xdr:rowOff>
                  </to>
                </anchor>
              </controlPr>
            </control>
          </mc:Choice>
        </mc:AlternateContent>
        <mc:AlternateContent xmlns:mc="http://schemas.openxmlformats.org/markup-compatibility/2006">
          <mc:Choice Requires="x14">
            <control shapeId="6188" r:id="rId16" name="(8)">
              <controlPr defaultSize="0" autoFill="0" autoPict="0">
                <anchor moveWithCells="1">
                  <from>
                    <xdr:col>20</xdr:col>
                    <xdr:colOff>9525</xdr:colOff>
                    <xdr:row>48</xdr:row>
                    <xdr:rowOff>104775</xdr:rowOff>
                  </from>
                  <to>
                    <xdr:col>23</xdr:col>
                    <xdr:colOff>9525</xdr:colOff>
                    <xdr:row>52</xdr:row>
                    <xdr:rowOff>28575</xdr:rowOff>
                  </to>
                </anchor>
              </controlPr>
            </control>
          </mc:Choice>
        </mc:AlternateContent>
        <mc:AlternateContent xmlns:mc="http://schemas.openxmlformats.org/markup-compatibility/2006">
          <mc:Choice Requires="x14">
            <control shapeId="6169" r:id="rId17" name="(7)">
              <controlPr defaultSize="0" autoFill="0" autoPict="0">
                <anchor moveWithCells="1">
                  <from>
                    <xdr:col>20</xdr:col>
                    <xdr:colOff>38100</xdr:colOff>
                    <xdr:row>46</xdr:row>
                    <xdr:rowOff>123825</xdr:rowOff>
                  </from>
                  <to>
                    <xdr:col>32</xdr:col>
                    <xdr:colOff>66675</xdr:colOff>
                    <xdr:row>48</xdr:row>
                    <xdr:rowOff>133350</xdr:rowOff>
                  </to>
                </anchor>
              </controlPr>
            </control>
          </mc:Choice>
        </mc:AlternateContent>
        <mc:AlternateContent xmlns:mc="http://schemas.openxmlformats.org/markup-compatibility/2006">
          <mc:Choice Requires="x14">
            <control shapeId="6184" r:id="rId18" name="(6)">
              <controlPr defaultSize="0" autoFill="0" autoPict="0">
                <anchor moveWithCells="1">
                  <from>
                    <xdr:col>19</xdr:col>
                    <xdr:colOff>161925</xdr:colOff>
                    <xdr:row>44</xdr:row>
                    <xdr:rowOff>85725</xdr:rowOff>
                  </from>
                  <to>
                    <xdr:col>32</xdr:col>
                    <xdr:colOff>76200</xdr:colOff>
                    <xdr:row>46</xdr:row>
                    <xdr:rowOff>95250</xdr:rowOff>
                  </to>
                </anchor>
              </controlPr>
            </control>
          </mc:Choice>
        </mc:AlternateContent>
        <mc:AlternateContent xmlns:mc="http://schemas.openxmlformats.org/markup-compatibility/2006">
          <mc:Choice Requires="x14">
            <control shapeId="6160" r:id="rId19" name="(5)">
              <controlPr defaultSize="0" autoFill="0" autoPict="0">
                <anchor moveWithCells="1">
                  <from>
                    <xdr:col>19</xdr:col>
                    <xdr:colOff>142875</xdr:colOff>
                    <xdr:row>42</xdr:row>
                    <xdr:rowOff>104775</xdr:rowOff>
                  </from>
                  <to>
                    <xdr:col>32</xdr:col>
                    <xdr:colOff>76200</xdr:colOff>
                    <xdr:row>44</xdr:row>
                    <xdr:rowOff>161925</xdr:rowOff>
                  </to>
                </anchor>
              </controlPr>
            </control>
          </mc:Choice>
        </mc:AlternateContent>
        <mc:AlternateContent xmlns:mc="http://schemas.openxmlformats.org/markup-compatibility/2006">
          <mc:Choice Requires="x14">
            <control shapeId="6161" r:id="rId20" name="(4)">
              <controlPr defaultSize="0" autoFill="0" autoPict="0">
                <anchor moveWithCells="1">
                  <from>
                    <xdr:col>20</xdr:col>
                    <xdr:colOff>9525</xdr:colOff>
                    <xdr:row>41</xdr:row>
                    <xdr:rowOff>95250</xdr:rowOff>
                  </from>
                  <to>
                    <xdr:col>31</xdr:col>
                    <xdr:colOff>123825</xdr:colOff>
                    <xdr:row>44</xdr:row>
                    <xdr:rowOff>28575</xdr:rowOff>
                  </to>
                </anchor>
              </controlPr>
            </control>
          </mc:Choice>
        </mc:AlternateContent>
        <mc:AlternateContent xmlns:mc="http://schemas.openxmlformats.org/markup-compatibility/2006">
          <mc:Choice Requires="x14">
            <control shapeId="6172" r:id="rId21" name="(3)">
              <controlPr defaultSize="0" autoFill="0" autoPict="0">
                <anchor moveWithCells="1">
                  <from>
                    <xdr:col>20</xdr:col>
                    <xdr:colOff>76200</xdr:colOff>
                    <xdr:row>40</xdr:row>
                    <xdr:rowOff>114300</xdr:rowOff>
                  </from>
                  <to>
                    <xdr:col>31</xdr:col>
                    <xdr:colOff>76200</xdr:colOff>
                    <xdr:row>42</xdr:row>
                    <xdr:rowOff>123825</xdr:rowOff>
                  </to>
                </anchor>
              </controlPr>
            </control>
          </mc:Choice>
        </mc:AlternateContent>
        <mc:AlternateContent xmlns:mc="http://schemas.openxmlformats.org/markup-compatibility/2006">
          <mc:Choice Requires="x14">
            <control shapeId="6159" r:id="rId22" name="(2)">
              <controlPr defaultSize="0" autoFill="0" autoPict="0">
                <anchor moveWithCells="1">
                  <from>
                    <xdr:col>20</xdr:col>
                    <xdr:colOff>28575</xdr:colOff>
                    <xdr:row>39</xdr:row>
                    <xdr:rowOff>133350</xdr:rowOff>
                  </from>
                  <to>
                    <xdr:col>31</xdr:col>
                    <xdr:colOff>47625</xdr:colOff>
                    <xdr:row>42</xdr:row>
                    <xdr:rowOff>19050</xdr:rowOff>
                  </to>
                </anchor>
              </controlPr>
            </control>
          </mc:Choice>
        </mc:AlternateContent>
        <mc:AlternateContent xmlns:mc="http://schemas.openxmlformats.org/markup-compatibility/2006">
          <mc:Choice Requires="x14">
            <control shapeId="6158" r:id="rId23" name="(1)">
              <controlPr defaultSize="0" autoFill="0" autoPict="0">
                <anchor moveWithCells="1">
                  <from>
                    <xdr:col>20</xdr:col>
                    <xdr:colOff>38100</xdr:colOff>
                    <xdr:row>38</xdr:row>
                    <xdr:rowOff>104775</xdr:rowOff>
                  </from>
                  <to>
                    <xdr:col>31</xdr:col>
                    <xdr:colOff>9525</xdr:colOff>
                    <xdr:row>41</xdr:row>
                    <xdr:rowOff>28575</xdr:rowOff>
                  </to>
                </anchor>
              </controlPr>
            </control>
          </mc:Choice>
        </mc:AlternateContent>
        <mc:AlternateContent xmlns:mc="http://schemas.openxmlformats.org/markup-compatibility/2006">
          <mc:Choice Requires="x14">
            <control shapeId="6174" r:id="rId24" name="Option Button 30">
              <controlPr defaultSize="0" autoFill="0" autoLine="0" autoPict="0">
                <anchor moveWithCells="1">
                  <from>
                    <xdr:col>20</xdr:col>
                    <xdr:colOff>142875</xdr:colOff>
                    <xdr:row>56</xdr:row>
                    <xdr:rowOff>133350</xdr:rowOff>
                  </from>
                  <to>
                    <xdr:col>22</xdr:col>
                    <xdr:colOff>104775</xdr:colOff>
                    <xdr:row>58</xdr:row>
                    <xdr:rowOff>38100</xdr:rowOff>
                  </to>
                </anchor>
              </controlPr>
            </control>
          </mc:Choice>
        </mc:AlternateContent>
        <mc:AlternateContent xmlns:mc="http://schemas.openxmlformats.org/markup-compatibility/2006">
          <mc:Choice Requires="x14">
            <control shapeId="6175" r:id="rId25" name="Option Button 31">
              <controlPr defaultSize="0" autoFill="0" autoLine="0" autoPict="0">
                <anchor moveWithCells="1">
                  <from>
                    <xdr:col>28</xdr:col>
                    <xdr:colOff>142875</xdr:colOff>
                    <xdr:row>56</xdr:row>
                    <xdr:rowOff>133350</xdr:rowOff>
                  </from>
                  <to>
                    <xdr:col>30</xdr:col>
                    <xdr:colOff>104775</xdr:colOff>
                    <xdr:row>58</xdr:row>
                    <xdr:rowOff>38100</xdr:rowOff>
                  </to>
                </anchor>
              </controlPr>
            </control>
          </mc:Choice>
        </mc:AlternateContent>
        <mc:AlternateContent xmlns:mc="http://schemas.openxmlformats.org/markup-compatibility/2006">
          <mc:Choice Requires="x14">
            <control shapeId="6177" r:id="rId26" name="Option Button 33">
              <controlPr defaultSize="0" autoFill="0" autoLine="0" autoPict="0">
                <anchor moveWithCells="1">
                  <from>
                    <xdr:col>20</xdr:col>
                    <xdr:colOff>142875</xdr:colOff>
                    <xdr:row>61</xdr:row>
                    <xdr:rowOff>133350</xdr:rowOff>
                  </from>
                  <to>
                    <xdr:col>22</xdr:col>
                    <xdr:colOff>104775</xdr:colOff>
                    <xdr:row>63</xdr:row>
                    <xdr:rowOff>38100</xdr:rowOff>
                  </to>
                </anchor>
              </controlPr>
            </control>
          </mc:Choice>
        </mc:AlternateContent>
        <mc:AlternateContent xmlns:mc="http://schemas.openxmlformats.org/markup-compatibility/2006">
          <mc:Choice Requires="x14">
            <control shapeId="6178" r:id="rId27" name="Option Button 34">
              <controlPr defaultSize="0" autoFill="0" autoLine="0" autoPict="0">
                <anchor moveWithCells="1">
                  <from>
                    <xdr:col>28</xdr:col>
                    <xdr:colOff>142875</xdr:colOff>
                    <xdr:row>61</xdr:row>
                    <xdr:rowOff>133350</xdr:rowOff>
                  </from>
                  <to>
                    <xdr:col>30</xdr:col>
                    <xdr:colOff>104775</xdr:colOff>
                    <xdr:row>63</xdr:row>
                    <xdr:rowOff>38100</xdr:rowOff>
                  </to>
                </anchor>
              </controlPr>
            </control>
          </mc:Choice>
        </mc:AlternateContent>
        <mc:AlternateContent xmlns:mc="http://schemas.openxmlformats.org/markup-compatibility/2006">
          <mc:Choice Requires="x14">
            <control shapeId="6182" r:id="rId28" name="Option Button 38">
              <controlPr defaultSize="0" autoFill="0" autoLine="0" autoPict="0">
                <anchor moveWithCells="1">
                  <from>
                    <xdr:col>20</xdr:col>
                    <xdr:colOff>161925</xdr:colOff>
                    <xdr:row>44</xdr:row>
                    <xdr:rowOff>133350</xdr:rowOff>
                  </from>
                  <to>
                    <xdr:col>22</xdr:col>
                    <xdr:colOff>123825</xdr:colOff>
                    <xdr:row>46</xdr:row>
                    <xdr:rowOff>38100</xdr:rowOff>
                  </to>
                </anchor>
              </controlPr>
            </control>
          </mc:Choice>
        </mc:AlternateContent>
        <mc:AlternateContent xmlns:mc="http://schemas.openxmlformats.org/markup-compatibility/2006">
          <mc:Choice Requires="x14">
            <control shapeId="6183" r:id="rId29" name="Option Button 39">
              <controlPr defaultSize="0" autoFill="0" autoLine="0" autoPict="0">
                <anchor moveWithCells="1">
                  <from>
                    <xdr:col>28</xdr:col>
                    <xdr:colOff>161925</xdr:colOff>
                    <xdr:row>44</xdr:row>
                    <xdr:rowOff>133350</xdr:rowOff>
                  </from>
                  <to>
                    <xdr:col>30</xdr:col>
                    <xdr:colOff>123825</xdr:colOff>
                    <xdr:row>46</xdr:row>
                    <xdr:rowOff>38100</xdr:rowOff>
                  </to>
                </anchor>
              </controlPr>
            </control>
          </mc:Choice>
        </mc:AlternateContent>
        <mc:AlternateContent xmlns:mc="http://schemas.openxmlformats.org/markup-compatibility/2006">
          <mc:Choice Requires="x14">
            <control shapeId="6186" r:id="rId30" name="Option Button 42">
              <controlPr defaultSize="0" autoFill="0" autoLine="0" autoPict="0">
                <anchor moveWithCells="1">
                  <from>
                    <xdr:col>20</xdr:col>
                    <xdr:colOff>161925</xdr:colOff>
                    <xdr:row>49</xdr:row>
                    <xdr:rowOff>9525</xdr:rowOff>
                  </from>
                  <to>
                    <xdr:col>22</xdr:col>
                    <xdr:colOff>123825</xdr:colOff>
                    <xdr:row>49</xdr:row>
                    <xdr:rowOff>257175</xdr:rowOff>
                  </to>
                </anchor>
              </controlPr>
            </control>
          </mc:Choice>
        </mc:AlternateContent>
        <mc:AlternateContent xmlns:mc="http://schemas.openxmlformats.org/markup-compatibility/2006">
          <mc:Choice Requires="x14">
            <control shapeId="6187" r:id="rId31" name="Option Button 43">
              <controlPr defaultSize="0" autoFill="0" autoLine="0" autoPict="0">
                <anchor moveWithCells="1">
                  <from>
                    <xdr:col>20</xdr:col>
                    <xdr:colOff>161925</xdr:colOff>
                    <xdr:row>49</xdr:row>
                    <xdr:rowOff>257175</xdr:rowOff>
                  </from>
                  <to>
                    <xdr:col>22</xdr:col>
                    <xdr:colOff>123825</xdr:colOff>
                    <xdr:row>50</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リスト!$B$6:$B$52</xm:f>
          </x14:formula1>
          <xm:sqref>B6:I6</xm:sqref>
        </x14:dataValidation>
        <x14:dataValidation type="list" allowBlank="1" showInputMessage="1" showErrorMessage="1" xr:uid="{00000000-0002-0000-0300-000001000000}">
          <x14:formula1>
            <xm:f>リスト!$M$6:$M$7</xm:f>
          </x14:formula1>
          <xm:sqref>AC2:AD2</xm:sqref>
        </x14:dataValidation>
        <x14:dataValidation type="list" allowBlank="1" showInputMessage="1" showErrorMessage="1" xr:uid="{00000000-0002-0000-0300-000002000000}">
          <x14:formula1>
            <xm:f>リスト!$N$6:$N$17</xm:f>
          </x14:formula1>
          <xm:sqref>AF2:AG2</xm:sqref>
        </x14:dataValidation>
        <x14:dataValidation type="list" allowBlank="1" showInputMessage="1" showErrorMessage="1" xr:uid="{00000000-0002-0000-0300-000003000000}">
          <x14:formula1>
            <xm:f>リスト!$O$6:$O$36</xm:f>
          </x14:formula1>
          <xm:sqref>AI2:AJ2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O275"/>
  <sheetViews>
    <sheetView showGridLines="0" view="pageBreakPreview" zoomScaleNormal="100" zoomScaleSheetLayoutView="100" zoomScalePageLayoutView="115" workbookViewId="0">
      <selection activeCell="AC2" sqref="AC2:AD2"/>
    </sheetView>
  </sheetViews>
  <sheetFormatPr defaultColWidth="2.25" defaultRowHeight="14.1" customHeight="1"/>
  <cols>
    <col min="1" max="39" width="2.25" style="10"/>
    <col min="40" max="40" width="6.875" style="10" hidden="1" customWidth="1"/>
    <col min="41" max="41" width="5.625" style="10" hidden="1" customWidth="1"/>
    <col min="42" max="42" width="2.25" style="10" customWidth="1"/>
    <col min="43" max="43" width="3.25" style="10" bestFit="1" customWidth="1"/>
    <col min="44" max="45" width="2.25" style="10"/>
    <col min="46" max="46" width="4.125" style="10" bestFit="1" customWidth="1"/>
    <col min="47" max="16384" width="2.25" style="10"/>
  </cols>
  <sheetData>
    <row r="1" spans="1:38" ht="14.1" customHeight="1">
      <c r="B1" s="149" t="s">
        <v>367</v>
      </c>
    </row>
    <row r="2" spans="1:38" ht="14.1" customHeight="1">
      <c r="A2" s="12"/>
      <c r="B2" s="94"/>
      <c r="C2" s="12"/>
      <c r="D2" s="12"/>
      <c r="E2" s="12"/>
      <c r="F2" s="12"/>
      <c r="G2" s="12"/>
      <c r="H2" s="12"/>
      <c r="I2" s="12"/>
      <c r="J2" s="12"/>
      <c r="K2" s="12"/>
      <c r="L2" s="12"/>
      <c r="M2" s="12"/>
      <c r="N2" s="12"/>
      <c r="O2" s="12"/>
      <c r="P2" s="12"/>
      <c r="Q2" s="12"/>
      <c r="R2" s="12"/>
      <c r="S2" s="12"/>
      <c r="T2" s="12"/>
      <c r="U2" s="12"/>
      <c r="V2" s="12"/>
      <c r="W2" s="12"/>
      <c r="X2" s="12"/>
      <c r="Y2" s="12"/>
      <c r="Z2" s="12"/>
      <c r="AA2" s="151" t="s">
        <v>366</v>
      </c>
      <c r="AB2" s="151"/>
      <c r="AC2" s="327"/>
      <c r="AD2" s="327"/>
      <c r="AE2" s="12" t="s">
        <v>25</v>
      </c>
      <c r="AF2" s="327"/>
      <c r="AG2" s="327"/>
      <c r="AH2" s="12" t="s">
        <v>24</v>
      </c>
      <c r="AI2" s="327"/>
      <c r="AJ2" s="327"/>
      <c r="AK2" s="12" t="s">
        <v>23</v>
      </c>
      <c r="AL2" s="12"/>
    </row>
    <row r="3" spans="1:38" ht="14.1"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ht="14.1" customHeight="1">
      <c r="A4" s="307" t="s">
        <v>433</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row>
    <row r="5" spans="1:38" ht="14.1"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38" ht="14.1" customHeight="1">
      <c r="A6" s="12"/>
      <c r="B6" s="308"/>
      <c r="C6" s="309"/>
      <c r="D6" s="309"/>
      <c r="E6" s="309"/>
      <c r="F6" s="309"/>
      <c r="G6" s="309"/>
      <c r="H6" s="309"/>
      <c r="I6" s="310"/>
      <c r="J6" s="24" t="s">
        <v>18</v>
      </c>
      <c r="K6" s="21"/>
      <c r="L6" s="21" t="s">
        <v>19</v>
      </c>
      <c r="M6" s="21"/>
      <c r="N6" s="21" t="s">
        <v>20</v>
      </c>
      <c r="O6" s="21"/>
      <c r="P6" s="21" t="s">
        <v>21</v>
      </c>
      <c r="Q6" s="21"/>
      <c r="R6" s="23" t="s">
        <v>22</v>
      </c>
      <c r="S6" s="12"/>
      <c r="T6" s="12"/>
      <c r="U6" s="12"/>
      <c r="V6" s="12"/>
      <c r="W6" s="12"/>
      <c r="X6" s="12"/>
      <c r="Y6" s="12"/>
      <c r="Z6" s="12"/>
      <c r="AA6" s="12"/>
      <c r="AB6" s="12"/>
      <c r="AC6" s="12"/>
      <c r="AD6" s="12"/>
      <c r="AE6" s="12"/>
      <c r="AF6" s="12"/>
      <c r="AG6" s="12"/>
      <c r="AH6" s="12"/>
      <c r="AI6" s="12"/>
      <c r="AJ6" s="12"/>
      <c r="AK6" s="12"/>
      <c r="AL6" s="12"/>
    </row>
    <row r="7" spans="1:38" ht="14.1"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8" ht="14.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8" ht="14.1" customHeight="1">
      <c r="A9" s="12"/>
      <c r="B9" s="12"/>
      <c r="C9" s="12"/>
      <c r="D9" s="12"/>
      <c r="E9" s="180" t="s">
        <v>3</v>
      </c>
      <c r="F9" s="27"/>
      <c r="G9" s="27"/>
      <c r="H9" s="27"/>
      <c r="I9" s="27"/>
      <c r="J9" s="27"/>
      <c r="K9" s="27"/>
      <c r="L9" s="27"/>
      <c r="M9" s="27"/>
      <c r="N9" s="27"/>
      <c r="O9" s="28"/>
      <c r="P9" s="180" t="s">
        <v>4</v>
      </c>
      <c r="Q9" s="27"/>
      <c r="R9" s="27"/>
      <c r="S9" s="27" t="s">
        <v>5</v>
      </c>
      <c r="T9" s="622" t="str">
        <f>IF(支給申請書!T9="","",支給申請書!T9)</f>
        <v/>
      </c>
      <c r="U9" s="622"/>
      <c r="V9" s="622"/>
      <c r="W9" s="622"/>
      <c r="X9" s="622"/>
      <c r="Y9" s="622"/>
      <c r="Z9" s="622"/>
      <c r="AA9" s="622"/>
      <c r="AB9" s="27"/>
      <c r="AC9" s="27"/>
      <c r="AD9" s="27"/>
      <c r="AE9" s="27"/>
      <c r="AF9" s="27"/>
      <c r="AG9" s="27"/>
      <c r="AH9" s="27"/>
      <c r="AI9" s="27"/>
      <c r="AJ9" s="28"/>
      <c r="AK9" s="12"/>
      <c r="AL9" s="12"/>
    </row>
    <row r="10" spans="1:38" ht="14.1" customHeight="1">
      <c r="A10" s="12"/>
      <c r="B10" s="12"/>
      <c r="C10" s="12"/>
      <c r="D10" s="12"/>
      <c r="E10" s="181"/>
      <c r="F10" s="25"/>
      <c r="G10" s="25"/>
      <c r="H10" s="25"/>
      <c r="I10" s="25"/>
      <c r="J10" s="25"/>
      <c r="K10" s="25"/>
      <c r="L10" s="25"/>
      <c r="M10" s="25"/>
      <c r="N10" s="25"/>
      <c r="O10" s="29"/>
      <c r="P10" s="181"/>
      <c r="Q10" s="25"/>
      <c r="R10" s="25"/>
      <c r="S10" s="620" t="str">
        <f>IF(支給申請書!S10="","",支給申請書!S10)</f>
        <v/>
      </c>
      <c r="T10" s="620"/>
      <c r="U10" s="620"/>
      <c r="V10" s="620"/>
      <c r="W10" s="620"/>
      <c r="X10" s="620"/>
      <c r="Y10" s="620"/>
      <c r="Z10" s="620"/>
      <c r="AA10" s="620"/>
      <c r="AB10" s="620"/>
      <c r="AC10" s="620"/>
      <c r="AD10" s="620"/>
      <c r="AE10" s="620"/>
      <c r="AF10" s="620"/>
      <c r="AG10" s="620"/>
      <c r="AH10" s="620"/>
      <c r="AI10" s="620"/>
      <c r="AJ10" s="29"/>
      <c r="AK10" s="12"/>
      <c r="AL10" s="12"/>
    </row>
    <row r="11" spans="1:38" ht="14.1" customHeight="1">
      <c r="A11" s="12"/>
      <c r="B11" s="12"/>
      <c r="C11" s="12"/>
      <c r="D11" s="12"/>
      <c r="E11" s="181"/>
      <c r="F11" s="25"/>
      <c r="G11" s="25"/>
      <c r="H11" s="25"/>
      <c r="I11" s="25"/>
      <c r="J11" s="25"/>
      <c r="K11" s="25"/>
      <c r="L11" s="25"/>
      <c r="M11" s="25"/>
      <c r="N11" s="25"/>
      <c r="O11" s="29"/>
      <c r="P11" s="132"/>
      <c r="Q11" s="125"/>
      <c r="R11" s="125"/>
      <c r="S11" s="621"/>
      <c r="T11" s="621"/>
      <c r="U11" s="621"/>
      <c r="V11" s="621"/>
      <c r="W11" s="621"/>
      <c r="X11" s="621"/>
      <c r="Y11" s="621"/>
      <c r="Z11" s="621"/>
      <c r="AA11" s="621"/>
      <c r="AB11" s="621"/>
      <c r="AC11" s="621"/>
      <c r="AD11" s="621"/>
      <c r="AE11" s="621"/>
      <c r="AF11" s="621"/>
      <c r="AG11" s="621"/>
      <c r="AH11" s="621"/>
      <c r="AI11" s="621"/>
      <c r="AJ11" s="128"/>
      <c r="AL11" s="12"/>
    </row>
    <row r="12" spans="1:38" ht="14.1" customHeight="1">
      <c r="A12" s="12"/>
      <c r="B12" s="12"/>
      <c r="C12" s="12"/>
      <c r="D12" s="12"/>
      <c r="E12" s="181"/>
      <c r="F12" s="25"/>
      <c r="G12" s="25"/>
      <c r="H12" s="25"/>
      <c r="I12" s="25"/>
      <c r="J12" s="25"/>
      <c r="K12" s="25"/>
      <c r="L12" s="25"/>
      <c r="M12" s="25"/>
      <c r="N12" s="25"/>
      <c r="O12" s="29"/>
      <c r="P12" s="24" t="s">
        <v>6</v>
      </c>
      <c r="Q12" s="21"/>
      <c r="R12" s="21"/>
      <c r="S12" s="21"/>
      <c r="T12" s="189"/>
      <c r="U12" s="189"/>
      <c r="V12" s="618" t="str">
        <f>IF(支給申請書!V12="","",支給申請書!V12)</f>
        <v/>
      </c>
      <c r="W12" s="618"/>
      <c r="X12" s="618"/>
      <c r="Y12" s="618"/>
      <c r="Z12" s="618"/>
      <c r="AA12" s="618"/>
      <c r="AB12" s="618"/>
      <c r="AC12" s="618"/>
      <c r="AD12" s="618"/>
      <c r="AE12" s="618"/>
      <c r="AF12" s="618"/>
      <c r="AG12" s="618"/>
      <c r="AH12" s="618"/>
      <c r="AI12" s="618"/>
      <c r="AJ12" s="190"/>
      <c r="AK12" s="92"/>
      <c r="AL12" s="12"/>
    </row>
    <row r="13" spans="1:38" ht="14.1" customHeight="1">
      <c r="A13" s="12"/>
      <c r="B13" s="12"/>
      <c r="C13" s="12"/>
      <c r="D13" s="12"/>
      <c r="E13" s="181"/>
      <c r="F13" s="25"/>
      <c r="G13" s="25"/>
      <c r="H13" s="25"/>
      <c r="I13" s="25"/>
      <c r="J13" s="25"/>
      <c r="K13" s="25"/>
      <c r="L13" s="25"/>
      <c r="M13" s="25"/>
      <c r="N13" s="25"/>
      <c r="O13" s="29"/>
      <c r="P13" s="24" t="s">
        <v>7</v>
      </c>
      <c r="Q13" s="21"/>
      <c r="R13" s="21"/>
      <c r="S13" s="21"/>
      <c r="T13" s="189"/>
      <c r="U13" s="189"/>
      <c r="V13" s="619" t="str">
        <f>IF(支給申請書!V13="","",支給申請書!V13)</f>
        <v/>
      </c>
      <c r="W13" s="619"/>
      <c r="X13" s="619"/>
      <c r="Y13" s="619"/>
      <c r="Z13" s="619"/>
      <c r="AA13" s="619"/>
      <c r="AB13" s="619"/>
      <c r="AC13" s="619"/>
      <c r="AD13" s="619"/>
      <c r="AE13" s="619"/>
      <c r="AF13" s="619"/>
      <c r="AG13" s="619"/>
      <c r="AH13" s="619"/>
      <c r="AI13" s="619"/>
      <c r="AJ13" s="190"/>
      <c r="AK13" s="91"/>
      <c r="AL13" s="12"/>
    </row>
    <row r="14" spans="1:38" ht="14.1" customHeight="1">
      <c r="A14" s="12"/>
      <c r="B14" s="12"/>
      <c r="C14" s="12"/>
      <c r="D14" s="12"/>
      <c r="E14" s="181"/>
      <c r="F14" s="25"/>
      <c r="G14" s="25"/>
      <c r="H14" s="25"/>
      <c r="I14" s="25"/>
      <c r="J14" s="25"/>
      <c r="K14" s="25"/>
      <c r="L14" s="25"/>
      <c r="M14" s="25"/>
      <c r="N14" s="25"/>
      <c r="O14" s="29"/>
      <c r="P14" s="181" t="s">
        <v>8</v>
      </c>
      <c r="Q14" s="25"/>
      <c r="R14" s="25"/>
      <c r="S14" s="25"/>
      <c r="T14" s="25"/>
      <c r="U14" s="25"/>
      <c r="V14" s="614" t="str">
        <f>IF(支給申請書!V14="","",支給申請書!V14)</f>
        <v/>
      </c>
      <c r="W14" s="614"/>
      <c r="X14" s="614"/>
      <c r="Y14" s="614"/>
      <c r="Z14" s="614"/>
      <c r="AA14" s="614"/>
      <c r="AB14" s="614"/>
      <c r="AC14" s="614"/>
      <c r="AD14" s="614"/>
      <c r="AE14" s="614"/>
      <c r="AF14" s="614"/>
      <c r="AG14" s="614"/>
      <c r="AH14" s="614"/>
      <c r="AI14" s="614"/>
      <c r="AJ14" s="29"/>
      <c r="AK14" s="12"/>
      <c r="AL14" s="12"/>
    </row>
    <row r="15" spans="1:38" ht="14.1" customHeight="1">
      <c r="A15" s="12"/>
      <c r="B15" s="12"/>
      <c r="C15" s="12"/>
      <c r="D15" s="12"/>
      <c r="E15" s="182"/>
      <c r="F15" s="18"/>
      <c r="G15" s="18"/>
      <c r="H15" s="18"/>
      <c r="I15" s="18"/>
      <c r="J15" s="18"/>
      <c r="K15" s="18"/>
      <c r="L15" s="18"/>
      <c r="M15" s="18"/>
      <c r="N15" s="18"/>
      <c r="O15" s="19"/>
      <c r="P15" s="182"/>
      <c r="Q15" s="18"/>
      <c r="R15" s="18"/>
      <c r="S15" s="18"/>
      <c r="T15" s="18"/>
      <c r="U15" s="18"/>
      <c r="V15" s="615"/>
      <c r="W15" s="615"/>
      <c r="X15" s="615"/>
      <c r="Y15" s="615"/>
      <c r="Z15" s="615"/>
      <c r="AA15" s="615"/>
      <c r="AB15" s="615"/>
      <c r="AC15" s="615"/>
      <c r="AD15" s="615"/>
      <c r="AE15" s="615"/>
      <c r="AF15" s="615"/>
      <c r="AG15" s="615"/>
      <c r="AH15" s="615"/>
      <c r="AI15" s="615"/>
      <c r="AJ15" s="19"/>
      <c r="AK15" s="12"/>
      <c r="AL15" s="12"/>
    </row>
    <row r="16" spans="1:38" ht="14.1" customHeight="1">
      <c r="A16" s="12"/>
      <c r="B16" s="12"/>
      <c r="C16" s="12"/>
      <c r="D16" s="12"/>
      <c r="E16" s="25"/>
      <c r="F16" s="25"/>
      <c r="G16" s="25"/>
      <c r="H16" s="25"/>
      <c r="I16" s="25"/>
      <c r="J16" s="25"/>
      <c r="K16" s="25"/>
      <c r="L16" s="25"/>
      <c r="M16" s="25"/>
      <c r="N16" s="25"/>
      <c r="O16" s="25"/>
      <c r="P16" s="21"/>
      <c r="Q16" s="21"/>
      <c r="R16" s="21"/>
      <c r="S16" s="21"/>
      <c r="T16" s="21"/>
      <c r="U16" s="21"/>
      <c r="V16" s="21"/>
      <c r="W16" s="21"/>
      <c r="X16" s="21"/>
      <c r="Y16" s="21"/>
      <c r="Z16" s="21"/>
      <c r="AA16" s="21"/>
      <c r="AB16" s="21"/>
      <c r="AC16" s="21"/>
      <c r="AD16" s="21"/>
      <c r="AE16" s="21"/>
      <c r="AF16" s="21"/>
      <c r="AG16" s="21"/>
      <c r="AH16" s="21"/>
      <c r="AI16" s="21"/>
      <c r="AJ16" s="21"/>
      <c r="AK16" s="12"/>
      <c r="AL16" s="12"/>
    </row>
    <row r="17" spans="1:38" ht="14.1" customHeight="1">
      <c r="A17" s="12"/>
      <c r="B17" s="12"/>
      <c r="C17" s="12"/>
      <c r="D17" s="12"/>
      <c r="E17" s="311" t="s">
        <v>362</v>
      </c>
      <c r="F17" s="312"/>
      <c r="G17" s="312"/>
      <c r="H17" s="312"/>
      <c r="I17" s="312"/>
      <c r="J17" s="312"/>
      <c r="K17" s="312"/>
      <c r="L17" s="312"/>
      <c r="M17" s="312"/>
      <c r="N17" s="312"/>
      <c r="O17" s="28"/>
      <c r="P17" s="25" t="s">
        <v>4</v>
      </c>
      <c r="Q17" s="25"/>
      <c r="R17" s="25"/>
      <c r="S17" s="25" t="s">
        <v>5</v>
      </c>
      <c r="T17" s="623" t="str">
        <f>IF(支給申請書!T17="","",支給申請書!T17)</f>
        <v/>
      </c>
      <c r="U17" s="623"/>
      <c r="V17" s="623"/>
      <c r="W17" s="623"/>
      <c r="X17" s="623"/>
      <c r="Y17" s="623"/>
      <c r="Z17" s="623"/>
      <c r="AA17" s="623"/>
      <c r="AB17" s="25"/>
      <c r="AC17" s="25"/>
      <c r="AD17" s="25"/>
      <c r="AE17" s="25"/>
      <c r="AF17" s="25"/>
      <c r="AG17" s="25"/>
      <c r="AH17" s="25"/>
      <c r="AI17" s="25"/>
      <c r="AJ17" s="29"/>
      <c r="AK17" s="12"/>
      <c r="AL17" s="12"/>
    </row>
    <row r="18" spans="1:38" ht="14.1" customHeight="1">
      <c r="A18" s="12"/>
      <c r="B18" s="12"/>
      <c r="C18" s="12"/>
      <c r="D18" s="12"/>
      <c r="E18" s="313"/>
      <c r="F18" s="303"/>
      <c r="G18" s="303"/>
      <c r="H18" s="303"/>
      <c r="I18" s="303"/>
      <c r="J18" s="303"/>
      <c r="K18" s="303"/>
      <c r="L18" s="303"/>
      <c r="M18" s="303"/>
      <c r="N18" s="303"/>
      <c r="O18" s="29"/>
      <c r="P18" s="25"/>
      <c r="Q18" s="25"/>
      <c r="R18" s="25"/>
      <c r="S18" s="620" t="str">
        <f>IF(支給申請書!S18="","",支給申請書!S18)</f>
        <v/>
      </c>
      <c r="T18" s="620"/>
      <c r="U18" s="620"/>
      <c r="V18" s="620"/>
      <c r="W18" s="620"/>
      <c r="X18" s="620"/>
      <c r="Y18" s="620"/>
      <c r="Z18" s="620"/>
      <c r="AA18" s="620"/>
      <c r="AB18" s="620"/>
      <c r="AC18" s="620"/>
      <c r="AD18" s="620"/>
      <c r="AE18" s="620"/>
      <c r="AF18" s="620"/>
      <c r="AG18" s="620"/>
      <c r="AH18" s="620"/>
      <c r="AI18" s="620"/>
      <c r="AJ18" s="29"/>
      <c r="AK18" s="12"/>
      <c r="AL18" s="12"/>
    </row>
    <row r="19" spans="1:38" ht="14.1" customHeight="1">
      <c r="A19" s="12"/>
      <c r="B19" s="12"/>
      <c r="C19" s="12"/>
      <c r="D19" s="12"/>
      <c r="E19" s="313"/>
      <c r="F19" s="303"/>
      <c r="G19" s="303"/>
      <c r="H19" s="303"/>
      <c r="I19" s="303"/>
      <c r="J19" s="303"/>
      <c r="K19" s="303"/>
      <c r="L19" s="303"/>
      <c r="M19" s="303"/>
      <c r="N19" s="303"/>
      <c r="O19" s="29"/>
      <c r="P19" s="125"/>
      <c r="Q19" s="125"/>
      <c r="R19" s="125"/>
      <c r="S19" s="621"/>
      <c r="T19" s="621"/>
      <c r="U19" s="621"/>
      <c r="V19" s="621"/>
      <c r="W19" s="621"/>
      <c r="X19" s="621"/>
      <c r="Y19" s="621"/>
      <c r="Z19" s="621"/>
      <c r="AA19" s="621"/>
      <c r="AB19" s="621"/>
      <c r="AC19" s="621"/>
      <c r="AD19" s="621"/>
      <c r="AE19" s="621"/>
      <c r="AF19" s="621"/>
      <c r="AG19" s="621"/>
      <c r="AH19" s="621"/>
      <c r="AI19" s="621"/>
      <c r="AJ19" s="128"/>
      <c r="AL19" s="12"/>
    </row>
    <row r="20" spans="1:38" ht="14.1" customHeight="1">
      <c r="A20" s="12"/>
      <c r="B20" s="12"/>
      <c r="C20" s="12"/>
      <c r="D20" s="12"/>
      <c r="E20" s="313"/>
      <c r="F20" s="303"/>
      <c r="G20" s="303"/>
      <c r="H20" s="303"/>
      <c r="I20" s="303"/>
      <c r="J20" s="303"/>
      <c r="K20" s="303"/>
      <c r="L20" s="303"/>
      <c r="M20" s="303"/>
      <c r="N20" s="303"/>
      <c r="O20" s="29"/>
      <c r="P20" s="21" t="s">
        <v>6</v>
      </c>
      <c r="Q20" s="21"/>
      <c r="R20" s="21"/>
      <c r="S20" s="21"/>
      <c r="T20" s="189"/>
      <c r="U20" s="189"/>
      <c r="V20" s="618" t="str">
        <f>IF(支給申請書!V20="","",支給申請書!V20)</f>
        <v/>
      </c>
      <c r="W20" s="618"/>
      <c r="X20" s="618"/>
      <c r="Y20" s="618"/>
      <c r="Z20" s="618"/>
      <c r="AA20" s="618"/>
      <c r="AB20" s="618"/>
      <c r="AC20" s="618"/>
      <c r="AD20" s="618"/>
      <c r="AE20" s="618"/>
      <c r="AF20" s="618"/>
      <c r="AG20" s="618"/>
      <c r="AH20" s="618"/>
      <c r="AI20" s="618"/>
      <c r="AJ20" s="190"/>
      <c r="AK20" s="92"/>
      <c r="AL20" s="12"/>
    </row>
    <row r="21" spans="1:38" ht="14.1" customHeight="1">
      <c r="A21" s="12"/>
      <c r="B21" s="12"/>
      <c r="C21" s="12"/>
      <c r="D21" s="12"/>
      <c r="E21" s="181"/>
      <c r="F21" s="25"/>
      <c r="G21" s="25"/>
      <c r="H21" s="25"/>
      <c r="I21" s="25"/>
      <c r="J21" s="25"/>
      <c r="K21" s="25"/>
      <c r="L21" s="25"/>
      <c r="M21" s="25"/>
      <c r="N21" s="25"/>
      <c r="O21" s="29"/>
      <c r="P21" s="21" t="s">
        <v>7</v>
      </c>
      <c r="Q21" s="21"/>
      <c r="R21" s="21"/>
      <c r="S21" s="21"/>
      <c r="T21" s="189"/>
      <c r="U21" s="189"/>
      <c r="V21" s="619" t="str">
        <f>IF(支給申請書!V21="","",支給申請書!V21)</f>
        <v/>
      </c>
      <c r="W21" s="619"/>
      <c r="X21" s="619"/>
      <c r="Y21" s="619"/>
      <c r="Z21" s="619"/>
      <c r="AA21" s="619"/>
      <c r="AB21" s="619"/>
      <c r="AC21" s="619"/>
      <c r="AD21" s="619"/>
      <c r="AE21" s="619"/>
      <c r="AF21" s="619"/>
      <c r="AG21" s="619"/>
      <c r="AH21" s="619"/>
      <c r="AI21" s="619"/>
      <c r="AJ21" s="190"/>
      <c r="AK21" s="91"/>
      <c r="AL21" s="12"/>
    </row>
    <row r="22" spans="1:38" ht="14.1" customHeight="1">
      <c r="A22" s="12"/>
      <c r="B22" s="12"/>
      <c r="C22" s="12"/>
      <c r="D22" s="12"/>
      <c r="E22" s="181"/>
      <c r="F22" s="25"/>
      <c r="G22" s="25"/>
      <c r="H22" s="25"/>
      <c r="I22" s="25"/>
      <c r="J22" s="25"/>
      <c r="K22" s="25"/>
      <c r="L22" s="25"/>
      <c r="M22" s="25"/>
      <c r="N22" s="25"/>
      <c r="O22" s="29"/>
      <c r="P22" s="25" t="s">
        <v>8</v>
      </c>
      <c r="Q22" s="25"/>
      <c r="R22" s="25"/>
      <c r="S22" s="25"/>
      <c r="T22" s="25"/>
      <c r="U22" s="25"/>
      <c r="V22" s="614" t="str">
        <f>IF(支給申請書!V22="","",支給申請書!V22)</f>
        <v/>
      </c>
      <c r="W22" s="614"/>
      <c r="X22" s="614"/>
      <c r="Y22" s="614"/>
      <c r="Z22" s="614"/>
      <c r="AA22" s="614"/>
      <c r="AB22" s="614"/>
      <c r="AC22" s="614"/>
      <c r="AD22" s="614"/>
      <c r="AE22" s="614"/>
      <c r="AF22" s="614"/>
      <c r="AG22" s="614"/>
      <c r="AH22" s="614"/>
      <c r="AI22" s="614"/>
      <c r="AJ22" s="29"/>
      <c r="AK22" s="12"/>
      <c r="AL22" s="12"/>
    </row>
    <row r="23" spans="1:38" ht="14.1" customHeight="1">
      <c r="A23" s="12"/>
      <c r="B23" s="12"/>
      <c r="C23" s="12"/>
      <c r="D23" s="12"/>
      <c r="E23" s="182"/>
      <c r="F23" s="18"/>
      <c r="G23" s="18"/>
      <c r="H23" s="18"/>
      <c r="I23" s="18"/>
      <c r="J23" s="18"/>
      <c r="K23" s="18"/>
      <c r="L23" s="18"/>
      <c r="M23" s="18"/>
      <c r="N23" s="18"/>
      <c r="O23" s="19"/>
      <c r="P23" s="18"/>
      <c r="Q23" s="18"/>
      <c r="R23" s="18"/>
      <c r="S23" s="18"/>
      <c r="T23" s="18"/>
      <c r="U23" s="18"/>
      <c r="V23" s="615"/>
      <c r="W23" s="615"/>
      <c r="X23" s="615"/>
      <c r="Y23" s="615"/>
      <c r="Z23" s="615"/>
      <c r="AA23" s="615"/>
      <c r="AB23" s="615"/>
      <c r="AC23" s="615"/>
      <c r="AD23" s="615"/>
      <c r="AE23" s="615"/>
      <c r="AF23" s="615"/>
      <c r="AG23" s="615"/>
      <c r="AH23" s="615"/>
      <c r="AI23" s="615"/>
      <c r="AJ23" s="19"/>
      <c r="AK23" s="12"/>
      <c r="AL23" s="12"/>
    </row>
    <row r="24" spans="1:38" ht="14.1"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38" ht="14.1" customHeight="1">
      <c r="A25" s="12"/>
      <c r="B25" s="680" t="s">
        <v>601</v>
      </c>
      <c r="C25" s="680"/>
      <c r="D25" s="680"/>
      <c r="E25" s="680"/>
      <c r="F25" s="680"/>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12"/>
      <c r="AL25" s="12"/>
    </row>
    <row r="26" spans="1:38" ht="14.1" customHeight="1">
      <c r="A26" s="12"/>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12"/>
      <c r="AL26" s="12"/>
    </row>
    <row r="27" spans="1:38" ht="14.1" customHeight="1">
      <c r="A27" s="12"/>
      <c r="B27" s="680"/>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12"/>
      <c r="AL27" s="12"/>
    </row>
    <row r="28" spans="1:38" ht="14.1" customHeight="1">
      <c r="A28" s="12"/>
      <c r="B28" s="68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12"/>
      <c r="AL28" s="12"/>
    </row>
    <row r="30" spans="1:38" ht="14.1" customHeight="1">
      <c r="A30" s="12"/>
      <c r="B30" s="12"/>
      <c r="C30" s="101" t="s">
        <v>368</v>
      </c>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12"/>
      <c r="AL30" s="12"/>
    </row>
    <row r="32" spans="1:38" ht="14.1" customHeight="1">
      <c r="A32" s="296" t="s">
        <v>386</v>
      </c>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row>
    <row r="34" spans="2:36" ht="14.1" customHeight="1">
      <c r="B34" s="10" t="s">
        <v>658</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row>
    <row r="36" spans="2:36" ht="14.1" customHeight="1">
      <c r="C36" s="278" t="s">
        <v>369</v>
      </c>
      <c r="F36" s="279" t="s">
        <v>370</v>
      </c>
    </row>
    <row r="37" spans="2:36" ht="14.1" customHeight="1">
      <c r="C37" s="81"/>
      <c r="D37" s="80"/>
      <c r="E37" s="80"/>
      <c r="F37" s="80"/>
      <c r="G37" s="80"/>
      <c r="H37" s="80"/>
      <c r="I37" s="82"/>
      <c r="J37" s="487" t="s">
        <v>373</v>
      </c>
      <c r="K37" s="295"/>
      <c r="L37" s="295"/>
      <c r="M37" s="295"/>
      <c r="N37" s="295"/>
      <c r="O37" s="295"/>
      <c r="P37" s="295"/>
      <c r="Q37" s="295"/>
      <c r="R37" s="298"/>
      <c r="S37" s="487" t="s">
        <v>374</v>
      </c>
      <c r="T37" s="295"/>
      <c r="U37" s="295"/>
      <c r="V37" s="295"/>
      <c r="W37" s="295"/>
      <c r="X37" s="295"/>
      <c r="Y37" s="295"/>
      <c r="Z37" s="295"/>
      <c r="AA37" s="298"/>
      <c r="AB37" s="487" t="s">
        <v>375</v>
      </c>
      <c r="AC37" s="295"/>
      <c r="AD37" s="295"/>
      <c r="AE37" s="295"/>
      <c r="AF37" s="295"/>
      <c r="AG37" s="295"/>
      <c r="AH37" s="295"/>
      <c r="AI37" s="295"/>
      <c r="AJ37" s="298"/>
    </row>
    <row r="38" spans="2:36" ht="14.1" customHeight="1">
      <c r="C38" s="83"/>
      <c r="I38" s="11"/>
      <c r="J38" s="367"/>
      <c r="K38" s="296"/>
      <c r="L38" s="296"/>
      <c r="M38" s="296"/>
      <c r="N38" s="296"/>
      <c r="O38" s="296"/>
      <c r="P38" s="296"/>
      <c r="Q38" s="296"/>
      <c r="R38" s="299"/>
      <c r="S38" s="367"/>
      <c r="T38" s="296"/>
      <c r="U38" s="296"/>
      <c r="V38" s="296"/>
      <c r="W38" s="296"/>
      <c r="X38" s="296"/>
      <c r="Y38" s="296"/>
      <c r="Z38" s="296"/>
      <c r="AA38" s="299"/>
      <c r="AB38" s="367"/>
      <c r="AC38" s="296"/>
      <c r="AD38" s="296"/>
      <c r="AE38" s="296"/>
      <c r="AF38" s="296"/>
      <c r="AG38" s="296"/>
      <c r="AH38" s="296"/>
      <c r="AI38" s="296"/>
      <c r="AJ38" s="299"/>
    </row>
    <row r="39" spans="2:36" ht="14.1" customHeight="1">
      <c r="C39" s="579" t="s">
        <v>371</v>
      </c>
      <c r="D39" s="669"/>
      <c r="E39" s="669"/>
      <c r="F39" s="669"/>
      <c r="G39" s="669"/>
      <c r="H39" s="669"/>
      <c r="I39" s="670"/>
      <c r="J39" s="681"/>
      <c r="K39" s="682"/>
      <c r="L39" s="682"/>
      <c r="M39" s="682"/>
      <c r="N39" s="682"/>
      <c r="O39" s="682"/>
      <c r="P39" s="682"/>
      <c r="Q39" s="682"/>
      <c r="R39" s="683"/>
      <c r="S39" s="681"/>
      <c r="T39" s="682"/>
      <c r="U39" s="682"/>
      <c r="V39" s="682"/>
      <c r="W39" s="682"/>
      <c r="X39" s="682"/>
      <c r="Y39" s="682"/>
      <c r="Z39" s="682"/>
      <c r="AA39" s="683"/>
      <c r="AB39" s="687" t="s">
        <v>376</v>
      </c>
      <c r="AC39" s="688"/>
      <c r="AD39" s="688"/>
      <c r="AE39" s="641"/>
      <c r="AF39" s="641"/>
      <c r="AG39" s="641"/>
      <c r="AH39" s="669" t="s">
        <v>377</v>
      </c>
      <c r="AI39" s="669"/>
      <c r="AJ39" s="670"/>
    </row>
    <row r="40" spans="2:36" ht="14.1" customHeight="1">
      <c r="C40" s="671"/>
      <c r="D40" s="672"/>
      <c r="E40" s="672"/>
      <c r="F40" s="672"/>
      <c r="G40" s="672"/>
      <c r="H40" s="672"/>
      <c r="I40" s="673"/>
      <c r="J40" s="684"/>
      <c r="K40" s="685"/>
      <c r="L40" s="685"/>
      <c r="M40" s="685"/>
      <c r="N40" s="685"/>
      <c r="O40" s="685"/>
      <c r="P40" s="685"/>
      <c r="Q40" s="685"/>
      <c r="R40" s="686"/>
      <c r="S40" s="684"/>
      <c r="T40" s="685"/>
      <c r="U40" s="685"/>
      <c r="V40" s="685"/>
      <c r="W40" s="685"/>
      <c r="X40" s="685"/>
      <c r="Y40" s="685"/>
      <c r="Z40" s="685"/>
      <c r="AA40" s="686"/>
      <c r="AB40" s="689"/>
      <c r="AC40" s="690"/>
      <c r="AD40" s="690"/>
      <c r="AE40" s="581"/>
      <c r="AF40" s="581"/>
      <c r="AG40" s="581"/>
      <c r="AH40" s="672"/>
      <c r="AI40" s="672"/>
      <c r="AJ40" s="673"/>
    </row>
    <row r="41" spans="2:36" ht="14.1" customHeight="1">
      <c r="C41" s="650" t="s">
        <v>372</v>
      </c>
      <c r="D41" s="651"/>
      <c r="E41" s="651"/>
      <c r="F41" s="651"/>
      <c r="G41" s="651"/>
      <c r="H41" s="651"/>
      <c r="I41" s="695"/>
      <c r="J41" s="697"/>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9"/>
    </row>
    <row r="42" spans="2:36" ht="14.1" customHeight="1">
      <c r="C42" s="652"/>
      <c r="D42" s="653"/>
      <c r="E42" s="653"/>
      <c r="F42" s="653"/>
      <c r="G42" s="653"/>
      <c r="H42" s="653"/>
      <c r="I42" s="696"/>
      <c r="J42" s="592"/>
      <c r="K42" s="593"/>
      <c r="L42" s="593"/>
      <c r="M42" s="593"/>
      <c r="N42" s="593"/>
      <c r="O42" s="593"/>
      <c r="P42" s="593"/>
      <c r="Q42" s="593"/>
      <c r="R42" s="593"/>
      <c r="S42" s="593"/>
      <c r="T42" s="593"/>
      <c r="U42" s="593"/>
      <c r="V42" s="593"/>
      <c r="W42" s="593"/>
      <c r="X42" s="593"/>
      <c r="Y42" s="593"/>
      <c r="Z42" s="593"/>
      <c r="AA42" s="593"/>
      <c r="AB42" s="593"/>
      <c r="AC42" s="593"/>
      <c r="AD42" s="593"/>
      <c r="AE42" s="593"/>
      <c r="AF42" s="593"/>
      <c r="AG42" s="593"/>
      <c r="AH42" s="593"/>
      <c r="AI42" s="593"/>
      <c r="AJ42" s="594"/>
    </row>
    <row r="44" spans="2:36" ht="14.1" customHeight="1">
      <c r="C44" s="278" t="s">
        <v>378</v>
      </c>
      <c r="D44" s="279"/>
      <c r="E44" s="279"/>
      <c r="F44" s="279" t="s">
        <v>379</v>
      </c>
    </row>
    <row r="45" spans="2:36" ht="14.1" customHeight="1">
      <c r="C45" s="152" t="s">
        <v>380</v>
      </c>
      <c r="D45" s="79"/>
      <c r="E45" s="79"/>
      <c r="F45" s="79"/>
      <c r="G45" s="79"/>
      <c r="H45" s="79"/>
      <c r="I45" s="79"/>
      <c r="J45" s="79"/>
      <c r="K45" s="79"/>
      <c r="L45" s="79"/>
      <c r="M45" s="79"/>
      <c r="N45" s="79"/>
      <c r="O45" s="106"/>
      <c r="P45" s="645"/>
      <c r="Q45" s="646"/>
      <c r="R45" s="646"/>
      <c r="S45" s="646"/>
      <c r="T45" s="646"/>
      <c r="U45" s="646"/>
      <c r="V45" s="646"/>
      <c r="W45" s="646"/>
      <c r="X45" s="646"/>
      <c r="Y45" s="646"/>
      <c r="Z45" s="646"/>
      <c r="AA45" s="646"/>
      <c r="AB45" s="646"/>
      <c r="AC45" s="646"/>
      <c r="AD45" s="646"/>
      <c r="AE45" s="646"/>
      <c r="AF45" s="646"/>
      <c r="AG45" s="646"/>
      <c r="AH45" s="646"/>
      <c r="AI45" s="646"/>
      <c r="AJ45" s="647"/>
    </row>
    <row r="46" spans="2:36" ht="14.1" customHeight="1">
      <c r="C46" s="83" t="s">
        <v>381</v>
      </c>
      <c r="O46" s="11"/>
      <c r="P46" s="645"/>
      <c r="Q46" s="646"/>
      <c r="R46" s="646"/>
      <c r="S46" s="646"/>
      <c r="T46" s="646"/>
      <c r="U46" s="646"/>
      <c r="V46" s="646"/>
      <c r="W46" s="646"/>
      <c r="X46" s="646"/>
      <c r="Y46" s="646"/>
      <c r="Z46" s="646"/>
      <c r="AA46" s="646"/>
      <c r="AB46" s="646"/>
      <c r="AC46" s="646"/>
      <c r="AD46" s="646"/>
      <c r="AE46" s="646"/>
      <c r="AF46" s="646"/>
      <c r="AG46" s="646"/>
      <c r="AH46" s="646"/>
      <c r="AI46" s="646"/>
      <c r="AJ46" s="647"/>
    </row>
    <row r="47" spans="2:36" ht="14.1" customHeight="1">
      <c r="C47" s="579" t="s">
        <v>382</v>
      </c>
      <c r="D47" s="339"/>
      <c r="E47" s="339"/>
      <c r="F47" s="339"/>
      <c r="G47" s="339"/>
      <c r="H47" s="339"/>
      <c r="I47" s="339"/>
      <c r="J47" s="339"/>
      <c r="K47" s="339"/>
      <c r="L47" s="339"/>
      <c r="M47" s="339"/>
      <c r="N47" s="339"/>
      <c r="O47" s="340"/>
      <c r="P47" s="412"/>
      <c r="Q47" s="643"/>
      <c r="R47" s="643"/>
      <c r="S47" s="643"/>
      <c r="T47" s="643"/>
      <c r="U47" s="643"/>
      <c r="V47" s="643"/>
      <c r="W47" s="643"/>
      <c r="X47" s="643"/>
      <c r="Y47" s="643"/>
      <c r="Z47" s="643"/>
      <c r="AA47" s="643"/>
      <c r="AB47" s="643"/>
      <c r="AC47" s="643"/>
      <c r="AD47" s="643"/>
      <c r="AE47" s="643"/>
      <c r="AF47" s="643"/>
      <c r="AG47" s="643"/>
      <c r="AH47" s="643"/>
      <c r="AI47" s="643"/>
      <c r="AJ47" s="644"/>
    </row>
    <row r="48" spans="2:36" ht="14.1" customHeight="1">
      <c r="C48" s="580"/>
      <c r="D48" s="341"/>
      <c r="E48" s="341"/>
      <c r="F48" s="341"/>
      <c r="G48" s="341"/>
      <c r="H48" s="341"/>
      <c r="I48" s="341"/>
      <c r="J48" s="341"/>
      <c r="K48" s="341"/>
      <c r="L48" s="341"/>
      <c r="M48" s="341"/>
      <c r="N48" s="341"/>
      <c r="O48" s="342"/>
      <c r="P48" s="565"/>
      <c r="Q48" s="566"/>
      <c r="R48" s="566"/>
      <c r="S48" s="566"/>
      <c r="T48" s="566"/>
      <c r="U48" s="566"/>
      <c r="V48" s="566"/>
      <c r="W48" s="566"/>
      <c r="X48" s="566"/>
      <c r="Y48" s="566"/>
      <c r="Z48" s="566"/>
      <c r="AA48" s="566"/>
      <c r="AB48" s="566"/>
      <c r="AC48" s="566"/>
      <c r="AD48" s="566"/>
      <c r="AE48" s="566"/>
      <c r="AF48" s="566"/>
      <c r="AG48" s="566"/>
      <c r="AH48" s="566"/>
      <c r="AI48" s="566"/>
      <c r="AJ48" s="567"/>
    </row>
    <row r="49" spans="2:37" ht="14.1" customHeight="1">
      <c r="C49" s="700"/>
      <c r="D49" s="343"/>
      <c r="E49" s="343"/>
      <c r="F49" s="343"/>
      <c r="G49" s="343"/>
      <c r="H49" s="343"/>
      <c r="I49" s="343"/>
      <c r="J49" s="343"/>
      <c r="K49" s="343"/>
      <c r="L49" s="343"/>
      <c r="M49" s="343"/>
      <c r="N49" s="343"/>
      <c r="O49" s="344"/>
      <c r="P49" s="568"/>
      <c r="Q49" s="569"/>
      <c r="R49" s="569"/>
      <c r="S49" s="569"/>
      <c r="T49" s="569"/>
      <c r="U49" s="569"/>
      <c r="V49" s="569"/>
      <c r="W49" s="569"/>
      <c r="X49" s="569"/>
      <c r="Y49" s="569"/>
      <c r="Z49" s="569"/>
      <c r="AA49" s="569"/>
      <c r="AB49" s="569"/>
      <c r="AC49" s="569"/>
      <c r="AD49" s="569"/>
      <c r="AE49" s="569"/>
      <c r="AF49" s="569"/>
      <c r="AG49" s="569"/>
      <c r="AH49" s="569"/>
      <c r="AI49" s="569"/>
      <c r="AJ49" s="570"/>
    </row>
    <row r="51" spans="2:37" ht="14.1" customHeight="1">
      <c r="C51" s="278" t="s">
        <v>383</v>
      </c>
      <c r="D51" s="279"/>
      <c r="E51" s="279"/>
      <c r="F51" s="279" t="s">
        <v>384</v>
      </c>
      <c r="G51" s="279"/>
    </row>
    <row r="52" spans="2:37" ht="14.1" customHeight="1">
      <c r="C52" s="81" t="s">
        <v>385</v>
      </c>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2"/>
    </row>
    <row r="53" spans="2:37" ht="14.1" customHeight="1">
      <c r="C53" s="590"/>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591"/>
    </row>
    <row r="54" spans="2:37" ht="14.1" customHeight="1">
      <c r="C54" s="590"/>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591"/>
    </row>
    <row r="55" spans="2:37" ht="14.1" customHeight="1">
      <c r="C55" s="592"/>
      <c r="D55" s="593"/>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4"/>
    </row>
    <row r="57" spans="2:37" ht="14.1" customHeight="1">
      <c r="B57" s="10" t="s">
        <v>434</v>
      </c>
    </row>
    <row r="59" spans="2:37" ht="14.1" customHeight="1">
      <c r="B59" s="145" t="s">
        <v>657</v>
      </c>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row>
    <row r="60" spans="2:37" ht="25.5" customHeight="1">
      <c r="B60" s="154" t="s">
        <v>605</v>
      </c>
      <c r="C60" s="80"/>
      <c r="D60" s="80"/>
      <c r="E60" s="80"/>
      <c r="F60" s="80"/>
      <c r="G60" s="80"/>
      <c r="H60" s="80"/>
      <c r="I60" s="80"/>
      <c r="J60" s="80"/>
      <c r="K60" s="80"/>
      <c r="L60" s="80"/>
      <c r="M60" s="80"/>
      <c r="N60" s="80"/>
      <c r="O60" s="80"/>
      <c r="P60" s="80"/>
      <c r="Q60" s="80"/>
      <c r="R60" s="80"/>
      <c r="S60" s="82"/>
      <c r="T60" s="648">
        <f>1920-COUNTBLANK(E196:T235)-COUNTBLANK(続紙３!E13:T92)</f>
        <v>0</v>
      </c>
      <c r="U60" s="360"/>
      <c r="V60" s="360"/>
      <c r="W60" s="360"/>
      <c r="X60" s="360"/>
      <c r="Y60" s="360"/>
      <c r="Z60" s="360"/>
      <c r="AA60" s="360"/>
      <c r="AB60" s="360"/>
      <c r="AC60" s="360"/>
      <c r="AD60" s="360"/>
      <c r="AE60" s="360"/>
      <c r="AF60" s="360"/>
      <c r="AG60" s="360"/>
      <c r="AH60" s="114" t="s">
        <v>295</v>
      </c>
      <c r="AI60" s="79"/>
      <c r="AJ60" s="79"/>
      <c r="AK60" s="106"/>
    </row>
    <row r="61" spans="2:37" ht="25.5" customHeight="1">
      <c r="B61" s="154" t="s">
        <v>606</v>
      </c>
      <c r="C61" s="80"/>
      <c r="D61" s="80"/>
      <c r="E61" s="80"/>
      <c r="F61" s="80"/>
      <c r="G61" s="80"/>
      <c r="H61" s="80"/>
      <c r="I61" s="80"/>
      <c r="J61" s="80"/>
      <c r="K61" s="80"/>
      <c r="L61" s="80"/>
      <c r="M61" s="80"/>
      <c r="N61" s="80"/>
      <c r="O61" s="80"/>
      <c r="P61" s="80"/>
      <c r="Q61" s="80"/>
      <c r="R61" s="80"/>
      <c r="S61" s="82"/>
      <c r="T61" s="649"/>
      <c r="U61" s="586"/>
      <c r="V61" s="85" t="s">
        <v>308</v>
      </c>
      <c r="W61" s="586"/>
      <c r="X61" s="586"/>
      <c r="Y61" s="85" t="s">
        <v>309</v>
      </c>
      <c r="Z61" s="85" t="s">
        <v>307</v>
      </c>
      <c r="AA61" s="79"/>
      <c r="AB61" s="586"/>
      <c r="AC61" s="586"/>
      <c r="AD61" s="85" t="s">
        <v>308</v>
      </c>
      <c r="AE61" s="586"/>
      <c r="AF61" s="586"/>
      <c r="AG61" s="85" t="s">
        <v>309</v>
      </c>
      <c r="AH61" s="85" t="s">
        <v>310</v>
      </c>
      <c r="AI61" s="85"/>
      <c r="AJ61" s="79"/>
      <c r="AK61" s="106"/>
    </row>
    <row r="62" spans="2:37" ht="14.1" customHeight="1">
      <c r="B62" s="650" t="s">
        <v>387</v>
      </c>
      <c r="C62" s="651"/>
      <c r="D62" s="651"/>
      <c r="E62" s="651"/>
      <c r="F62" s="651"/>
      <c r="G62" s="651"/>
      <c r="H62" s="651"/>
      <c r="I62" s="651"/>
      <c r="J62" s="651"/>
      <c r="K62" s="651"/>
      <c r="L62" s="651"/>
      <c r="M62" s="651"/>
      <c r="N62" s="651"/>
      <c r="O62" s="651"/>
      <c r="P62" s="651"/>
      <c r="Q62" s="651"/>
      <c r="R62" s="651"/>
      <c r="S62" s="651"/>
      <c r="T62" s="651"/>
      <c r="U62" s="651"/>
      <c r="V62" s="651"/>
      <c r="W62" s="651"/>
      <c r="X62" s="651"/>
      <c r="Y62" s="651"/>
      <c r="Z62" s="80"/>
      <c r="AA62" s="80"/>
      <c r="AB62" s="80"/>
      <c r="AC62" s="80"/>
      <c r="AD62" s="80"/>
      <c r="AE62" s="80"/>
      <c r="AF62" s="80"/>
      <c r="AG62" s="80"/>
      <c r="AH62" s="80"/>
      <c r="AI62" s="80"/>
      <c r="AK62" s="11"/>
    </row>
    <row r="63" spans="2:37" ht="14.1" customHeight="1">
      <c r="B63" s="652"/>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85"/>
      <c r="AA63" s="85"/>
      <c r="AB63" s="85"/>
      <c r="AC63" s="85"/>
      <c r="AD63" s="85"/>
      <c r="AE63" s="85"/>
      <c r="AF63" s="85"/>
      <c r="AG63" s="85"/>
      <c r="AH63" s="85"/>
      <c r="AI63" s="85"/>
      <c r="AJ63" s="85"/>
      <c r="AK63" s="86"/>
    </row>
    <row r="64" spans="2:37" ht="14.1" customHeight="1">
      <c r="B64" s="487" t="s">
        <v>388</v>
      </c>
      <c r="C64" s="488"/>
      <c r="D64" s="488"/>
      <c r="E64" s="488"/>
      <c r="F64" s="488"/>
      <c r="G64" s="488"/>
      <c r="H64" s="488"/>
      <c r="I64" s="488"/>
      <c r="J64" s="489"/>
      <c r="K64" s="487" t="s">
        <v>389</v>
      </c>
      <c r="L64" s="488"/>
      <c r="M64" s="488"/>
      <c r="N64" s="488"/>
      <c r="O64" s="488"/>
      <c r="P64" s="488"/>
      <c r="Q64" s="488"/>
      <c r="R64" s="488"/>
      <c r="S64" s="489"/>
      <c r="T64" s="665" t="s">
        <v>390</v>
      </c>
      <c r="U64" s="476"/>
      <c r="V64" s="476"/>
      <c r="W64" s="476"/>
      <c r="X64" s="476"/>
      <c r="Y64" s="476"/>
      <c r="Z64" s="476"/>
      <c r="AA64" s="476"/>
      <c r="AB64" s="666"/>
      <c r="AC64" s="487" t="s">
        <v>391</v>
      </c>
      <c r="AD64" s="488"/>
      <c r="AE64" s="488"/>
      <c r="AF64" s="488"/>
      <c r="AG64" s="488"/>
      <c r="AH64" s="488"/>
      <c r="AI64" s="488"/>
      <c r="AJ64" s="488"/>
      <c r="AK64" s="489"/>
    </row>
    <row r="65" spans="1:37" ht="14.1" customHeight="1">
      <c r="B65" s="662"/>
      <c r="C65" s="663"/>
      <c r="D65" s="663"/>
      <c r="E65" s="663"/>
      <c r="F65" s="663"/>
      <c r="G65" s="663"/>
      <c r="H65" s="663"/>
      <c r="I65" s="663"/>
      <c r="J65" s="664"/>
      <c r="K65" s="662"/>
      <c r="L65" s="663"/>
      <c r="M65" s="663"/>
      <c r="N65" s="663"/>
      <c r="O65" s="663"/>
      <c r="P65" s="663"/>
      <c r="Q65" s="663"/>
      <c r="R65" s="663"/>
      <c r="S65" s="664"/>
      <c r="T65" s="667"/>
      <c r="U65" s="477"/>
      <c r="V65" s="477"/>
      <c r="W65" s="477"/>
      <c r="X65" s="477"/>
      <c r="Y65" s="477"/>
      <c r="Z65" s="477"/>
      <c r="AA65" s="477"/>
      <c r="AB65" s="668"/>
      <c r="AC65" s="662"/>
      <c r="AD65" s="663"/>
      <c r="AE65" s="663"/>
      <c r="AF65" s="663"/>
      <c r="AG65" s="663"/>
      <c r="AH65" s="663"/>
      <c r="AI65" s="663"/>
      <c r="AJ65" s="663"/>
      <c r="AK65" s="664"/>
    </row>
    <row r="66" spans="1:37" ht="14.1" customHeight="1">
      <c r="B66" s="490"/>
      <c r="C66" s="491"/>
      <c r="D66" s="491"/>
      <c r="E66" s="491"/>
      <c r="F66" s="491"/>
      <c r="G66" s="491"/>
      <c r="H66" s="491"/>
      <c r="I66" s="491"/>
      <c r="J66" s="492"/>
      <c r="K66" s="163" t="s">
        <v>420</v>
      </c>
      <c r="L66" s="478"/>
      <c r="M66" s="478"/>
      <c r="N66" s="478"/>
      <c r="O66" s="478"/>
      <c r="P66" s="478"/>
      <c r="Q66" s="478"/>
      <c r="R66" s="478"/>
      <c r="S66" s="165" t="s">
        <v>421</v>
      </c>
      <c r="T66" s="164" t="s">
        <v>420</v>
      </c>
      <c r="U66" s="478"/>
      <c r="V66" s="478"/>
      <c r="W66" s="478"/>
      <c r="X66" s="478"/>
      <c r="Y66" s="478"/>
      <c r="Z66" s="478"/>
      <c r="AA66" s="478"/>
      <c r="AB66" s="165" t="s">
        <v>422</v>
      </c>
      <c r="AC66" s="490"/>
      <c r="AD66" s="491"/>
      <c r="AE66" s="491"/>
      <c r="AF66" s="491"/>
      <c r="AG66" s="491"/>
      <c r="AH66" s="491"/>
      <c r="AI66" s="491"/>
      <c r="AJ66" s="491"/>
      <c r="AK66" s="492"/>
    </row>
    <row r="67" spans="1:37" ht="14.1" customHeight="1">
      <c r="B67" s="691" t="s">
        <v>607</v>
      </c>
      <c r="C67" s="692"/>
      <c r="D67" s="692"/>
      <c r="E67" s="692"/>
      <c r="F67" s="692"/>
      <c r="G67" s="692"/>
      <c r="H67" s="692"/>
      <c r="I67" s="692"/>
      <c r="J67" s="692"/>
      <c r="K67" s="692"/>
      <c r="L67" s="692"/>
      <c r="M67" s="692"/>
      <c r="N67" s="692"/>
      <c r="O67" s="692"/>
      <c r="P67" s="692"/>
      <c r="Q67" s="692"/>
      <c r="R67" s="692"/>
      <c r="S67" s="692"/>
      <c r="T67" s="692"/>
      <c r="U67" s="692"/>
      <c r="V67" s="692"/>
      <c r="W67" s="692"/>
      <c r="X67" s="692"/>
      <c r="Y67" s="108"/>
      <c r="Z67" s="108"/>
      <c r="AA67" s="108"/>
      <c r="AB67" s="108"/>
      <c r="AC67" s="108"/>
      <c r="AD67" s="108"/>
      <c r="AE67" s="108"/>
      <c r="AF67" s="108"/>
      <c r="AG67" s="108"/>
      <c r="AH67" s="108"/>
      <c r="AI67" s="108"/>
      <c r="AJ67" s="108"/>
      <c r="AK67" s="112"/>
    </row>
    <row r="68" spans="1:37" ht="14.1" customHeight="1">
      <c r="A68" s="153"/>
      <c r="B68" s="587"/>
      <c r="C68" s="588"/>
      <c r="D68" s="588"/>
      <c r="E68" s="588"/>
      <c r="F68" s="588"/>
      <c r="G68" s="588"/>
      <c r="H68" s="588"/>
      <c r="I68" s="588"/>
      <c r="J68" s="589"/>
      <c r="K68" s="587"/>
      <c r="L68" s="588"/>
      <c r="M68" s="588"/>
      <c r="N68" s="588"/>
      <c r="O68" s="588"/>
      <c r="P68" s="588"/>
      <c r="Q68" s="588"/>
      <c r="R68" s="588"/>
      <c r="S68" s="589"/>
      <c r="T68" s="587"/>
      <c r="U68" s="588"/>
      <c r="V68" s="588"/>
      <c r="W68" s="588"/>
      <c r="X68" s="588"/>
      <c r="Y68" s="588"/>
      <c r="Z68" s="588"/>
      <c r="AA68" s="588"/>
      <c r="AB68" s="589"/>
      <c r="AC68" s="587"/>
      <c r="AD68" s="588"/>
      <c r="AE68" s="588"/>
      <c r="AF68" s="588"/>
      <c r="AG68" s="588"/>
      <c r="AH68" s="588"/>
      <c r="AI68" s="588"/>
      <c r="AJ68" s="588"/>
      <c r="AK68" s="589"/>
    </row>
    <row r="69" spans="1:37" ht="14.1" customHeight="1">
      <c r="A69" s="153"/>
      <c r="B69" s="590"/>
      <c r="C69" s="324"/>
      <c r="D69" s="324"/>
      <c r="E69" s="324"/>
      <c r="F69" s="324"/>
      <c r="G69" s="324"/>
      <c r="H69" s="324"/>
      <c r="I69" s="324"/>
      <c r="J69" s="591"/>
      <c r="K69" s="590"/>
      <c r="L69" s="324"/>
      <c r="M69" s="324"/>
      <c r="N69" s="324"/>
      <c r="O69" s="324"/>
      <c r="P69" s="324"/>
      <c r="Q69" s="324"/>
      <c r="R69" s="324"/>
      <c r="S69" s="591"/>
      <c r="T69" s="590"/>
      <c r="U69" s="324"/>
      <c r="V69" s="324"/>
      <c r="W69" s="324"/>
      <c r="X69" s="324"/>
      <c r="Y69" s="324"/>
      <c r="Z69" s="324"/>
      <c r="AA69" s="324"/>
      <c r="AB69" s="591"/>
      <c r="AC69" s="590"/>
      <c r="AD69" s="324"/>
      <c r="AE69" s="324"/>
      <c r="AF69" s="324"/>
      <c r="AG69" s="324"/>
      <c r="AH69" s="324"/>
      <c r="AI69" s="324"/>
      <c r="AJ69" s="324"/>
      <c r="AK69" s="591"/>
    </row>
    <row r="70" spans="1:37" ht="14.1" customHeight="1">
      <c r="A70" s="153"/>
      <c r="B70" s="590"/>
      <c r="C70" s="324"/>
      <c r="D70" s="324"/>
      <c r="E70" s="324"/>
      <c r="F70" s="324"/>
      <c r="G70" s="324"/>
      <c r="H70" s="324"/>
      <c r="I70" s="324"/>
      <c r="J70" s="591"/>
      <c r="K70" s="590"/>
      <c r="L70" s="324"/>
      <c r="M70" s="324"/>
      <c r="N70" s="324"/>
      <c r="O70" s="324"/>
      <c r="P70" s="324"/>
      <c r="Q70" s="324"/>
      <c r="R70" s="324"/>
      <c r="S70" s="591"/>
      <c r="T70" s="590"/>
      <c r="U70" s="324"/>
      <c r="V70" s="324"/>
      <c r="W70" s="324"/>
      <c r="X70" s="324"/>
      <c r="Y70" s="324"/>
      <c r="Z70" s="324"/>
      <c r="AA70" s="324"/>
      <c r="AB70" s="591"/>
      <c r="AC70" s="590"/>
      <c r="AD70" s="324"/>
      <c r="AE70" s="324"/>
      <c r="AF70" s="324"/>
      <c r="AG70" s="324"/>
      <c r="AH70" s="324"/>
      <c r="AI70" s="324"/>
      <c r="AJ70" s="324"/>
      <c r="AK70" s="591"/>
    </row>
    <row r="71" spans="1:37" ht="14.1" customHeight="1">
      <c r="A71" s="153"/>
      <c r="B71" s="590"/>
      <c r="C71" s="324"/>
      <c r="D71" s="324"/>
      <c r="E71" s="324"/>
      <c r="F71" s="324"/>
      <c r="G71" s="324"/>
      <c r="H71" s="324"/>
      <c r="I71" s="324"/>
      <c r="J71" s="591"/>
      <c r="K71" s="590"/>
      <c r="L71" s="324"/>
      <c r="M71" s="324"/>
      <c r="N71" s="324"/>
      <c r="O71" s="324"/>
      <c r="P71" s="324"/>
      <c r="Q71" s="324"/>
      <c r="R71" s="324"/>
      <c r="S71" s="591"/>
      <c r="T71" s="590"/>
      <c r="U71" s="324"/>
      <c r="V71" s="324"/>
      <c r="W71" s="324"/>
      <c r="X71" s="324"/>
      <c r="Y71" s="324"/>
      <c r="Z71" s="324"/>
      <c r="AA71" s="324"/>
      <c r="AB71" s="591"/>
      <c r="AC71" s="590"/>
      <c r="AD71" s="324"/>
      <c r="AE71" s="324"/>
      <c r="AF71" s="324"/>
      <c r="AG71" s="324"/>
      <c r="AH71" s="324"/>
      <c r="AI71" s="324"/>
      <c r="AJ71" s="324"/>
      <c r="AK71" s="591"/>
    </row>
    <row r="72" spans="1:37" ht="14.1" customHeight="1">
      <c r="A72" s="153"/>
      <c r="B72" s="590"/>
      <c r="C72" s="324"/>
      <c r="D72" s="324"/>
      <c r="E72" s="324"/>
      <c r="F72" s="324"/>
      <c r="G72" s="324"/>
      <c r="H72" s="324"/>
      <c r="I72" s="324"/>
      <c r="J72" s="591"/>
      <c r="K72" s="590"/>
      <c r="L72" s="324"/>
      <c r="M72" s="324"/>
      <c r="N72" s="324"/>
      <c r="O72" s="324"/>
      <c r="P72" s="324"/>
      <c r="Q72" s="324"/>
      <c r="R72" s="324"/>
      <c r="S72" s="591"/>
      <c r="T72" s="590"/>
      <c r="U72" s="324"/>
      <c r="V72" s="324"/>
      <c r="W72" s="324"/>
      <c r="X72" s="324"/>
      <c r="Y72" s="324"/>
      <c r="Z72" s="324"/>
      <c r="AA72" s="324"/>
      <c r="AB72" s="591"/>
      <c r="AC72" s="590"/>
      <c r="AD72" s="324"/>
      <c r="AE72" s="324"/>
      <c r="AF72" s="324"/>
      <c r="AG72" s="324"/>
      <c r="AH72" s="324"/>
      <c r="AI72" s="324"/>
      <c r="AJ72" s="324"/>
      <c r="AK72" s="591"/>
    </row>
    <row r="73" spans="1:37" ht="14.1" customHeight="1">
      <c r="A73" s="153"/>
      <c r="B73" s="590"/>
      <c r="C73" s="324"/>
      <c r="D73" s="324"/>
      <c r="E73" s="324"/>
      <c r="F73" s="324"/>
      <c r="G73" s="324"/>
      <c r="H73" s="324"/>
      <c r="I73" s="324"/>
      <c r="J73" s="591"/>
      <c r="K73" s="590"/>
      <c r="L73" s="324"/>
      <c r="M73" s="324"/>
      <c r="N73" s="324"/>
      <c r="O73" s="324"/>
      <c r="P73" s="324"/>
      <c r="Q73" s="324"/>
      <c r="R73" s="324"/>
      <c r="S73" s="591"/>
      <c r="T73" s="590"/>
      <c r="U73" s="324"/>
      <c r="V73" s="324"/>
      <c r="W73" s="324"/>
      <c r="X73" s="324"/>
      <c r="Y73" s="324"/>
      <c r="Z73" s="324"/>
      <c r="AA73" s="324"/>
      <c r="AB73" s="591"/>
      <c r="AC73" s="590"/>
      <c r="AD73" s="324"/>
      <c r="AE73" s="324"/>
      <c r="AF73" s="324"/>
      <c r="AG73" s="324"/>
      <c r="AH73" s="324"/>
      <c r="AI73" s="324"/>
      <c r="AJ73" s="324"/>
      <c r="AK73" s="591"/>
    </row>
    <row r="74" spans="1:37" ht="14.1" customHeight="1">
      <c r="A74" s="153"/>
      <c r="B74" s="590"/>
      <c r="C74" s="324"/>
      <c r="D74" s="324"/>
      <c r="E74" s="324"/>
      <c r="F74" s="324"/>
      <c r="G74" s="324"/>
      <c r="H74" s="324"/>
      <c r="I74" s="324"/>
      <c r="J74" s="591"/>
      <c r="K74" s="590"/>
      <c r="L74" s="324"/>
      <c r="M74" s="324"/>
      <c r="N74" s="324"/>
      <c r="O74" s="324"/>
      <c r="P74" s="324"/>
      <c r="Q74" s="324"/>
      <c r="R74" s="324"/>
      <c r="S74" s="591"/>
      <c r="T74" s="590"/>
      <c r="U74" s="324"/>
      <c r="V74" s="324"/>
      <c r="W74" s="324"/>
      <c r="X74" s="324"/>
      <c r="Y74" s="324"/>
      <c r="Z74" s="324"/>
      <c r="AA74" s="324"/>
      <c r="AB74" s="591"/>
      <c r="AC74" s="590"/>
      <c r="AD74" s="324"/>
      <c r="AE74" s="324"/>
      <c r="AF74" s="324"/>
      <c r="AG74" s="324"/>
      <c r="AH74" s="324"/>
      <c r="AI74" s="324"/>
      <c r="AJ74" s="324"/>
      <c r="AK74" s="591"/>
    </row>
    <row r="75" spans="1:37" ht="14.1" customHeight="1">
      <c r="A75" s="153"/>
      <c r="B75" s="590"/>
      <c r="C75" s="324"/>
      <c r="D75" s="324"/>
      <c r="E75" s="324"/>
      <c r="F75" s="324"/>
      <c r="G75" s="324"/>
      <c r="H75" s="324"/>
      <c r="I75" s="324"/>
      <c r="J75" s="591"/>
      <c r="K75" s="590"/>
      <c r="L75" s="324"/>
      <c r="M75" s="324"/>
      <c r="N75" s="324"/>
      <c r="O75" s="324"/>
      <c r="P75" s="324"/>
      <c r="Q75" s="324"/>
      <c r="R75" s="324"/>
      <c r="S75" s="591"/>
      <c r="T75" s="590"/>
      <c r="U75" s="324"/>
      <c r="V75" s="324"/>
      <c r="W75" s="324"/>
      <c r="X75" s="324"/>
      <c r="Y75" s="324"/>
      <c r="Z75" s="324"/>
      <c r="AA75" s="324"/>
      <c r="AB75" s="591"/>
      <c r="AC75" s="590"/>
      <c r="AD75" s="324"/>
      <c r="AE75" s="324"/>
      <c r="AF75" s="324"/>
      <c r="AG75" s="324"/>
      <c r="AH75" s="324"/>
      <c r="AI75" s="324"/>
      <c r="AJ75" s="324"/>
      <c r="AK75" s="591"/>
    </row>
    <row r="76" spans="1:37" ht="14.1" customHeight="1">
      <c r="A76" s="153"/>
      <c r="B76" s="590"/>
      <c r="C76" s="324"/>
      <c r="D76" s="324"/>
      <c r="E76" s="324"/>
      <c r="F76" s="324"/>
      <c r="G76" s="324"/>
      <c r="H76" s="324"/>
      <c r="I76" s="324"/>
      <c r="J76" s="591"/>
      <c r="K76" s="590"/>
      <c r="L76" s="324"/>
      <c r="M76" s="324"/>
      <c r="N76" s="324"/>
      <c r="O76" s="324"/>
      <c r="P76" s="324"/>
      <c r="Q76" s="324"/>
      <c r="R76" s="324"/>
      <c r="S76" s="591"/>
      <c r="T76" s="590"/>
      <c r="U76" s="324"/>
      <c r="V76" s="324"/>
      <c r="W76" s="324"/>
      <c r="X76" s="324"/>
      <c r="Y76" s="324"/>
      <c r="Z76" s="324"/>
      <c r="AA76" s="324"/>
      <c r="AB76" s="591"/>
      <c r="AC76" s="590"/>
      <c r="AD76" s="324"/>
      <c r="AE76" s="324"/>
      <c r="AF76" s="324"/>
      <c r="AG76" s="324"/>
      <c r="AH76" s="324"/>
      <c r="AI76" s="324"/>
      <c r="AJ76" s="324"/>
      <c r="AK76" s="591"/>
    </row>
    <row r="77" spans="1:37" ht="14.1" customHeight="1">
      <c r="A77" s="153"/>
      <c r="B77" s="590"/>
      <c r="C77" s="324"/>
      <c r="D77" s="324"/>
      <c r="E77" s="324"/>
      <c r="F77" s="324"/>
      <c r="G77" s="324"/>
      <c r="H77" s="324"/>
      <c r="I77" s="324"/>
      <c r="J77" s="591"/>
      <c r="K77" s="590"/>
      <c r="L77" s="324"/>
      <c r="M77" s="324"/>
      <c r="N77" s="324"/>
      <c r="O77" s="324"/>
      <c r="P77" s="324"/>
      <c r="Q77" s="324"/>
      <c r="R77" s="324"/>
      <c r="S77" s="591"/>
      <c r="T77" s="590"/>
      <c r="U77" s="324"/>
      <c r="V77" s="324"/>
      <c r="W77" s="324"/>
      <c r="X77" s="324"/>
      <c r="Y77" s="324"/>
      <c r="Z77" s="324"/>
      <c r="AA77" s="324"/>
      <c r="AB77" s="591"/>
      <c r="AC77" s="590"/>
      <c r="AD77" s="324"/>
      <c r="AE77" s="324"/>
      <c r="AF77" s="324"/>
      <c r="AG77" s="324"/>
      <c r="AH77" s="324"/>
      <c r="AI77" s="324"/>
      <c r="AJ77" s="324"/>
      <c r="AK77" s="591"/>
    </row>
    <row r="78" spans="1:37" ht="14.1" customHeight="1">
      <c r="A78" s="153"/>
      <c r="B78" s="590"/>
      <c r="C78" s="324"/>
      <c r="D78" s="324"/>
      <c r="E78" s="324"/>
      <c r="F78" s="324"/>
      <c r="G78" s="324"/>
      <c r="H78" s="324"/>
      <c r="I78" s="324"/>
      <c r="J78" s="591"/>
      <c r="K78" s="590"/>
      <c r="L78" s="324"/>
      <c r="M78" s="324"/>
      <c r="N78" s="324"/>
      <c r="O78" s="324"/>
      <c r="P78" s="324"/>
      <c r="Q78" s="324"/>
      <c r="R78" s="324"/>
      <c r="S78" s="591"/>
      <c r="T78" s="590"/>
      <c r="U78" s="324"/>
      <c r="V78" s="324"/>
      <c r="W78" s="324"/>
      <c r="X78" s="324"/>
      <c r="Y78" s="324"/>
      <c r="Z78" s="324"/>
      <c r="AA78" s="324"/>
      <c r="AB78" s="591"/>
      <c r="AC78" s="590"/>
      <c r="AD78" s="324"/>
      <c r="AE78" s="324"/>
      <c r="AF78" s="324"/>
      <c r="AG78" s="324"/>
      <c r="AH78" s="324"/>
      <c r="AI78" s="324"/>
      <c r="AJ78" s="324"/>
      <c r="AK78" s="591"/>
    </row>
    <row r="79" spans="1:37" ht="14.1" customHeight="1">
      <c r="A79" s="153"/>
      <c r="B79" s="590"/>
      <c r="C79" s="324"/>
      <c r="D79" s="324"/>
      <c r="E79" s="324"/>
      <c r="F79" s="324"/>
      <c r="G79" s="324"/>
      <c r="H79" s="324"/>
      <c r="I79" s="324"/>
      <c r="J79" s="591"/>
      <c r="K79" s="590"/>
      <c r="L79" s="324"/>
      <c r="M79" s="324"/>
      <c r="N79" s="324"/>
      <c r="O79" s="324"/>
      <c r="P79" s="324"/>
      <c r="Q79" s="324"/>
      <c r="R79" s="324"/>
      <c r="S79" s="591"/>
      <c r="T79" s="590"/>
      <c r="U79" s="324"/>
      <c r="V79" s="324"/>
      <c r="W79" s="324"/>
      <c r="X79" s="324"/>
      <c r="Y79" s="324"/>
      <c r="Z79" s="324"/>
      <c r="AA79" s="324"/>
      <c r="AB79" s="591"/>
      <c r="AC79" s="590"/>
      <c r="AD79" s="324"/>
      <c r="AE79" s="324"/>
      <c r="AF79" s="324"/>
      <c r="AG79" s="324"/>
      <c r="AH79" s="324"/>
      <c r="AI79" s="324"/>
      <c r="AJ79" s="324"/>
      <c r="AK79" s="591"/>
    </row>
    <row r="80" spans="1:37" ht="14.1" customHeight="1">
      <c r="A80" s="153"/>
      <c r="B80" s="590"/>
      <c r="C80" s="324"/>
      <c r="D80" s="324"/>
      <c r="E80" s="324"/>
      <c r="F80" s="324"/>
      <c r="G80" s="324"/>
      <c r="H80" s="324"/>
      <c r="I80" s="324"/>
      <c r="J80" s="591"/>
      <c r="K80" s="590"/>
      <c r="L80" s="324"/>
      <c r="M80" s="324"/>
      <c r="N80" s="324"/>
      <c r="O80" s="324"/>
      <c r="P80" s="324"/>
      <c r="Q80" s="324"/>
      <c r="R80" s="324"/>
      <c r="S80" s="591"/>
      <c r="T80" s="590"/>
      <c r="U80" s="324"/>
      <c r="V80" s="324"/>
      <c r="W80" s="324"/>
      <c r="X80" s="324"/>
      <c r="Y80" s="324"/>
      <c r="Z80" s="324"/>
      <c r="AA80" s="324"/>
      <c r="AB80" s="591"/>
      <c r="AC80" s="590"/>
      <c r="AD80" s="324"/>
      <c r="AE80" s="324"/>
      <c r="AF80" s="324"/>
      <c r="AG80" s="324"/>
      <c r="AH80" s="324"/>
      <c r="AI80" s="324"/>
      <c r="AJ80" s="324"/>
      <c r="AK80" s="591"/>
    </row>
    <row r="81" spans="1:37" ht="14.1" customHeight="1">
      <c r="A81" s="153"/>
      <c r="B81" s="590"/>
      <c r="C81" s="324"/>
      <c r="D81" s="324"/>
      <c r="E81" s="324"/>
      <c r="F81" s="324"/>
      <c r="G81" s="324"/>
      <c r="H81" s="324"/>
      <c r="I81" s="324"/>
      <c r="J81" s="591"/>
      <c r="K81" s="590"/>
      <c r="L81" s="324"/>
      <c r="M81" s="324"/>
      <c r="N81" s="324"/>
      <c r="O81" s="324"/>
      <c r="P81" s="324"/>
      <c r="Q81" s="324"/>
      <c r="R81" s="324"/>
      <c r="S81" s="591"/>
      <c r="T81" s="590"/>
      <c r="U81" s="324"/>
      <c r="V81" s="324"/>
      <c r="W81" s="324"/>
      <c r="X81" s="324"/>
      <c r="Y81" s="324"/>
      <c r="Z81" s="324"/>
      <c r="AA81" s="324"/>
      <c r="AB81" s="591"/>
      <c r="AC81" s="590"/>
      <c r="AD81" s="324"/>
      <c r="AE81" s="324"/>
      <c r="AF81" s="324"/>
      <c r="AG81" s="324"/>
      <c r="AH81" s="324"/>
      <c r="AI81" s="324"/>
      <c r="AJ81" s="324"/>
      <c r="AK81" s="591"/>
    </row>
    <row r="82" spans="1:37" ht="14.1" customHeight="1">
      <c r="A82" s="153"/>
      <c r="B82" s="590"/>
      <c r="C82" s="324"/>
      <c r="D82" s="324"/>
      <c r="E82" s="324"/>
      <c r="F82" s="324"/>
      <c r="G82" s="324"/>
      <c r="H82" s="324"/>
      <c r="I82" s="324"/>
      <c r="J82" s="591"/>
      <c r="K82" s="590"/>
      <c r="L82" s="324"/>
      <c r="M82" s="324"/>
      <c r="N82" s="324"/>
      <c r="O82" s="324"/>
      <c r="P82" s="324"/>
      <c r="Q82" s="324"/>
      <c r="R82" s="324"/>
      <c r="S82" s="591"/>
      <c r="T82" s="590"/>
      <c r="U82" s="324"/>
      <c r="V82" s="324"/>
      <c r="W82" s="324"/>
      <c r="X82" s="324"/>
      <c r="Y82" s="324"/>
      <c r="Z82" s="324"/>
      <c r="AA82" s="324"/>
      <c r="AB82" s="591"/>
      <c r="AC82" s="590"/>
      <c r="AD82" s="324"/>
      <c r="AE82" s="324"/>
      <c r="AF82" s="324"/>
      <c r="AG82" s="324"/>
      <c r="AH82" s="324"/>
      <c r="AI82" s="324"/>
      <c r="AJ82" s="324"/>
      <c r="AK82" s="591"/>
    </row>
    <row r="83" spans="1:37" ht="14.1" customHeight="1">
      <c r="A83" s="153"/>
      <c r="B83" s="590"/>
      <c r="C83" s="324"/>
      <c r="D83" s="324"/>
      <c r="E83" s="324"/>
      <c r="F83" s="324"/>
      <c r="G83" s="324"/>
      <c r="H83" s="324"/>
      <c r="I83" s="324"/>
      <c r="J83" s="591"/>
      <c r="K83" s="590"/>
      <c r="L83" s="324"/>
      <c r="M83" s="324"/>
      <c r="N83" s="324"/>
      <c r="O83" s="324"/>
      <c r="P83" s="324"/>
      <c r="Q83" s="324"/>
      <c r="R83" s="324"/>
      <c r="S83" s="591"/>
      <c r="T83" s="590"/>
      <c r="U83" s="324"/>
      <c r="V83" s="324"/>
      <c r="W83" s="324"/>
      <c r="X83" s="324"/>
      <c r="Y83" s="324"/>
      <c r="Z83" s="324"/>
      <c r="AA83" s="324"/>
      <c r="AB83" s="591"/>
      <c r="AC83" s="590"/>
      <c r="AD83" s="324"/>
      <c r="AE83" s="324"/>
      <c r="AF83" s="324"/>
      <c r="AG83" s="324"/>
      <c r="AH83" s="324"/>
      <c r="AI83" s="324"/>
      <c r="AJ83" s="324"/>
      <c r="AK83" s="591"/>
    </row>
    <row r="84" spans="1:37" ht="14.1" customHeight="1">
      <c r="A84" s="153"/>
      <c r="B84" s="590"/>
      <c r="C84" s="324"/>
      <c r="D84" s="324"/>
      <c r="E84" s="324"/>
      <c r="F84" s="324"/>
      <c r="G84" s="324"/>
      <c r="H84" s="324"/>
      <c r="I84" s="324"/>
      <c r="J84" s="591"/>
      <c r="K84" s="590"/>
      <c r="L84" s="324"/>
      <c r="M84" s="324"/>
      <c r="N84" s="324"/>
      <c r="O84" s="324"/>
      <c r="P84" s="324"/>
      <c r="Q84" s="324"/>
      <c r="R84" s="324"/>
      <c r="S84" s="591"/>
      <c r="T84" s="590"/>
      <c r="U84" s="324"/>
      <c r="V84" s="324"/>
      <c r="W84" s="324"/>
      <c r="X84" s="324"/>
      <c r="Y84" s="324"/>
      <c r="Z84" s="324"/>
      <c r="AA84" s="324"/>
      <c r="AB84" s="591"/>
      <c r="AC84" s="590"/>
      <c r="AD84" s="324"/>
      <c r="AE84" s="324"/>
      <c r="AF84" s="324"/>
      <c r="AG84" s="324"/>
      <c r="AH84" s="324"/>
      <c r="AI84" s="324"/>
      <c r="AJ84" s="324"/>
      <c r="AK84" s="591"/>
    </row>
    <row r="85" spans="1:37" ht="14.1" customHeight="1">
      <c r="A85" s="153"/>
      <c r="B85" s="590"/>
      <c r="C85" s="324"/>
      <c r="D85" s="324"/>
      <c r="E85" s="324"/>
      <c r="F85" s="324"/>
      <c r="G85" s="324"/>
      <c r="H85" s="324"/>
      <c r="I85" s="324"/>
      <c r="J85" s="591"/>
      <c r="K85" s="590"/>
      <c r="L85" s="324"/>
      <c r="M85" s="324"/>
      <c r="N85" s="324"/>
      <c r="O85" s="324"/>
      <c r="P85" s="324"/>
      <c r="Q85" s="324"/>
      <c r="R85" s="324"/>
      <c r="S85" s="591"/>
      <c r="T85" s="590"/>
      <c r="U85" s="324"/>
      <c r="V85" s="324"/>
      <c r="W85" s="324"/>
      <c r="X85" s="324"/>
      <c r="Y85" s="324"/>
      <c r="Z85" s="324"/>
      <c r="AA85" s="324"/>
      <c r="AB85" s="591"/>
      <c r="AC85" s="590"/>
      <c r="AD85" s="324"/>
      <c r="AE85" s="324"/>
      <c r="AF85" s="324"/>
      <c r="AG85" s="324"/>
      <c r="AH85" s="324"/>
      <c r="AI85" s="324"/>
      <c r="AJ85" s="324"/>
      <c r="AK85" s="591"/>
    </row>
    <row r="86" spans="1:37" ht="14.1" customHeight="1">
      <c r="A86" s="153"/>
      <c r="B86" s="590"/>
      <c r="C86" s="324"/>
      <c r="D86" s="324"/>
      <c r="E86" s="324"/>
      <c r="F86" s="324"/>
      <c r="G86" s="324"/>
      <c r="H86" s="324"/>
      <c r="I86" s="324"/>
      <c r="J86" s="591"/>
      <c r="K86" s="590"/>
      <c r="L86" s="324"/>
      <c r="M86" s="324"/>
      <c r="N86" s="324"/>
      <c r="O86" s="324"/>
      <c r="P86" s="324"/>
      <c r="Q86" s="324"/>
      <c r="R86" s="324"/>
      <c r="S86" s="591"/>
      <c r="T86" s="177" t="s">
        <v>608</v>
      </c>
      <c r="U86" s="178"/>
      <c r="V86" s="178"/>
      <c r="W86" s="178"/>
      <c r="X86" s="178"/>
      <c r="Y86" s="178"/>
      <c r="Z86" s="178"/>
      <c r="AA86" s="178"/>
      <c r="AB86" s="179"/>
      <c r="AC86" s="590"/>
      <c r="AD86" s="324"/>
      <c r="AE86" s="324"/>
      <c r="AF86" s="324"/>
      <c r="AG86" s="324"/>
      <c r="AH86" s="324"/>
      <c r="AI86" s="324"/>
      <c r="AJ86" s="324"/>
      <c r="AK86" s="591"/>
    </row>
    <row r="87" spans="1:37" ht="14.1" customHeight="1">
      <c r="A87" s="153"/>
      <c r="B87" s="592"/>
      <c r="C87" s="593"/>
      <c r="D87" s="593"/>
      <c r="E87" s="593"/>
      <c r="F87" s="593"/>
      <c r="G87" s="593"/>
      <c r="H87" s="593"/>
      <c r="I87" s="593"/>
      <c r="J87" s="594"/>
      <c r="K87" s="592"/>
      <c r="L87" s="593"/>
      <c r="M87" s="593"/>
      <c r="N87" s="593"/>
      <c r="O87" s="593"/>
      <c r="P87" s="593"/>
      <c r="Q87" s="593"/>
      <c r="R87" s="593"/>
      <c r="S87" s="594"/>
      <c r="T87" s="654"/>
      <c r="U87" s="655"/>
      <c r="V87" s="655"/>
      <c r="W87" s="655"/>
      <c r="X87" s="655"/>
      <c r="Y87" s="655"/>
      <c r="Z87" s="655"/>
      <c r="AA87" s="175" t="s">
        <v>392</v>
      </c>
      <c r="AB87" s="176"/>
      <c r="AC87" s="592"/>
      <c r="AD87" s="593"/>
      <c r="AE87" s="593"/>
      <c r="AF87" s="593"/>
      <c r="AG87" s="593"/>
      <c r="AH87" s="593"/>
      <c r="AI87" s="593"/>
      <c r="AJ87" s="593"/>
      <c r="AK87" s="594"/>
    </row>
    <row r="88" spans="1:37" ht="14.1" customHeight="1">
      <c r="A88" s="153"/>
      <c r="B88" s="693" t="s">
        <v>609</v>
      </c>
      <c r="C88" s="694"/>
      <c r="D88" s="694"/>
      <c r="E88" s="694"/>
      <c r="F88" s="694"/>
      <c r="G88" s="694"/>
      <c r="H88" s="694"/>
      <c r="I88" s="694"/>
      <c r="J88" s="694"/>
      <c r="K88" s="694"/>
      <c r="L88" s="694"/>
      <c r="M88" s="694"/>
      <c r="N88" s="694"/>
      <c r="O88" s="694"/>
      <c r="P88" s="694"/>
      <c r="Q88" s="694"/>
      <c r="R88" s="694"/>
      <c r="S88" s="694"/>
      <c r="T88" s="694"/>
      <c r="U88" s="694"/>
      <c r="V88" s="694"/>
      <c r="W88" s="694"/>
      <c r="X88" s="694"/>
      <c r="Y88" s="108"/>
      <c r="Z88" s="108"/>
      <c r="AA88" s="108"/>
      <c r="AB88" s="108"/>
      <c r="AC88" s="108"/>
      <c r="AD88" s="108"/>
      <c r="AE88" s="108"/>
      <c r="AF88" s="108"/>
      <c r="AG88" s="108"/>
      <c r="AH88" s="108"/>
      <c r="AI88" s="108"/>
      <c r="AJ88" s="108"/>
      <c r="AK88" s="112"/>
    </row>
    <row r="89" spans="1:37" ht="14.1" customHeight="1">
      <c r="A89" s="153"/>
      <c r="B89" s="587"/>
      <c r="C89" s="588"/>
      <c r="D89" s="588"/>
      <c r="E89" s="588"/>
      <c r="F89" s="588"/>
      <c r="G89" s="588"/>
      <c r="H89" s="588"/>
      <c r="I89" s="588"/>
      <c r="J89" s="589"/>
      <c r="K89" s="587"/>
      <c r="L89" s="588"/>
      <c r="M89" s="588"/>
      <c r="N89" s="588"/>
      <c r="O89" s="588"/>
      <c r="P89" s="588"/>
      <c r="Q89" s="588"/>
      <c r="R89" s="588"/>
      <c r="S89" s="589"/>
      <c r="T89" s="587"/>
      <c r="U89" s="588"/>
      <c r="V89" s="588"/>
      <c r="W89" s="588"/>
      <c r="X89" s="588"/>
      <c r="Y89" s="588"/>
      <c r="Z89" s="588"/>
      <c r="AA89" s="588"/>
      <c r="AB89" s="589"/>
      <c r="AC89" s="587"/>
      <c r="AD89" s="588"/>
      <c r="AE89" s="588"/>
      <c r="AF89" s="588"/>
      <c r="AG89" s="588"/>
      <c r="AH89" s="588"/>
      <c r="AI89" s="588"/>
      <c r="AJ89" s="588"/>
      <c r="AK89" s="589"/>
    </row>
    <row r="90" spans="1:37" ht="14.1" customHeight="1">
      <c r="A90" s="153"/>
      <c r="B90" s="590"/>
      <c r="C90" s="324"/>
      <c r="D90" s="324"/>
      <c r="E90" s="324"/>
      <c r="F90" s="324"/>
      <c r="G90" s="324"/>
      <c r="H90" s="324"/>
      <c r="I90" s="324"/>
      <c r="J90" s="591"/>
      <c r="K90" s="590"/>
      <c r="L90" s="324"/>
      <c r="M90" s="324"/>
      <c r="N90" s="324"/>
      <c r="O90" s="324"/>
      <c r="P90" s="324"/>
      <c r="Q90" s="324"/>
      <c r="R90" s="324"/>
      <c r="S90" s="591"/>
      <c r="T90" s="590"/>
      <c r="U90" s="324"/>
      <c r="V90" s="324"/>
      <c r="W90" s="324"/>
      <c r="X90" s="324"/>
      <c r="Y90" s="324"/>
      <c r="Z90" s="324"/>
      <c r="AA90" s="324"/>
      <c r="AB90" s="591"/>
      <c r="AC90" s="590"/>
      <c r="AD90" s="324"/>
      <c r="AE90" s="324"/>
      <c r="AF90" s="324"/>
      <c r="AG90" s="324"/>
      <c r="AH90" s="324"/>
      <c r="AI90" s="324"/>
      <c r="AJ90" s="324"/>
      <c r="AK90" s="591"/>
    </row>
    <row r="91" spans="1:37" ht="14.1" customHeight="1">
      <c r="A91" s="153"/>
      <c r="B91" s="590"/>
      <c r="C91" s="324"/>
      <c r="D91" s="324"/>
      <c r="E91" s="324"/>
      <c r="F91" s="324"/>
      <c r="G91" s="324"/>
      <c r="H91" s="324"/>
      <c r="I91" s="324"/>
      <c r="J91" s="591"/>
      <c r="K91" s="590"/>
      <c r="L91" s="324"/>
      <c r="M91" s="324"/>
      <c r="N91" s="324"/>
      <c r="O91" s="324"/>
      <c r="P91" s="324"/>
      <c r="Q91" s="324"/>
      <c r="R91" s="324"/>
      <c r="S91" s="591"/>
      <c r="T91" s="590"/>
      <c r="U91" s="324"/>
      <c r="V91" s="324"/>
      <c r="W91" s="324"/>
      <c r="X91" s="324"/>
      <c r="Y91" s="324"/>
      <c r="Z91" s="324"/>
      <c r="AA91" s="324"/>
      <c r="AB91" s="591"/>
      <c r="AC91" s="590"/>
      <c r="AD91" s="324"/>
      <c r="AE91" s="324"/>
      <c r="AF91" s="324"/>
      <c r="AG91" s="324"/>
      <c r="AH91" s="324"/>
      <c r="AI91" s="324"/>
      <c r="AJ91" s="324"/>
      <c r="AK91" s="591"/>
    </row>
    <row r="92" spans="1:37" ht="14.1" customHeight="1">
      <c r="A92" s="153"/>
      <c r="B92" s="590"/>
      <c r="C92" s="324"/>
      <c r="D92" s="324"/>
      <c r="E92" s="324"/>
      <c r="F92" s="324"/>
      <c r="G92" s="324"/>
      <c r="H92" s="324"/>
      <c r="I92" s="324"/>
      <c r="J92" s="591"/>
      <c r="K92" s="590"/>
      <c r="L92" s="324"/>
      <c r="M92" s="324"/>
      <c r="N92" s="324"/>
      <c r="O92" s="324"/>
      <c r="P92" s="324"/>
      <c r="Q92" s="324"/>
      <c r="R92" s="324"/>
      <c r="S92" s="591"/>
      <c r="T92" s="590"/>
      <c r="U92" s="324"/>
      <c r="V92" s="324"/>
      <c r="W92" s="324"/>
      <c r="X92" s="324"/>
      <c r="Y92" s="324"/>
      <c r="Z92" s="324"/>
      <c r="AA92" s="324"/>
      <c r="AB92" s="591"/>
      <c r="AC92" s="590"/>
      <c r="AD92" s="324"/>
      <c r="AE92" s="324"/>
      <c r="AF92" s="324"/>
      <c r="AG92" s="324"/>
      <c r="AH92" s="324"/>
      <c r="AI92" s="324"/>
      <c r="AJ92" s="324"/>
      <c r="AK92" s="591"/>
    </row>
    <row r="93" spans="1:37" ht="14.1" customHeight="1">
      <c r="A93" s="153"/>
      <c r="B93" s="590"/>
      <c r="C93" s="324"/>
      <c r="D93" s="324"/>
      <c r="E93" s="324"/>
      <c r="F93" s="324"/>
      <c r="G93" s="324"/>
      <c r="H93" s="324"/>
      <c r="I93" s="324"/>
      <c r="J93" s="591"/>
      <c r="K93" s="590"/>
      <c r="L93" s="324"/>
      <c r="M93" s="324"/>
      <c r="N93" s="324"/>
      <c r="O93" s="324"/>
      <c r="P93" s="324"/>
      <c r="Q93" s="324"/>
      <c r="R93" s="324"/>
      <c r="S93" s="591"/>
      <c r="T93" s="590"/>
      <c r="U93" s="324"/>
      <c r="V93" s="324"/>
      <c r="W93" s="324"/>
      <c r="X93" s="324"/>
      <c r="Y93" s="324"/>
      <c r="Z93" s="324"/>
      <c r="AA93" s="324"/>
      <c r="AB93" s="591"/>
      <c r="AC93" s="590"/>
      <c r="AD93" s="324"/>
      <c r="AE93" s="324"/>
      <c r="AF93" s="324"/>
      <c r="AG93" s="324"/>
      <c r="AH93" s="324"/>
      <c r="AI93" s="324"/>
      <c r="AJ93" s="324"/>
      <c r="AK93" s="591"/>
    </row>
    <row r="94" spans="1:37" ht="14.1" customHeight="1">
      <c r="A94" s="153"/>
      <c r="B94" s="590"/>
      <c r="C94" s="324"/>
      <c r="D94" s="324"/>
      <c r="E94" s="324"/>
      <c r="F94" s="324"/>
      <c r="G94" s="324"/>
      <c r="H94" s="324"/>
      <c r="I94" s="324"/>
      <c r="J94" s="591"/>
      <c r="K94" s="590"/>
      <c r="L94" s="324"/>
      <c r="M94" s="324"/>
      <c r="N94" s="324"/>
      <c r="O94" s="324"/>
      <c r="P94" s="324"/>
      <c r="Q94" s="324"/>
      <c r="R94" s="324"/>
      <c r="S94" s="591"/>
      <c r="T94" s="590"/>
      <c r="U94" s="324"/>
      <c r="V94" s="324"/>
      <c r="W94" s="324"/>
      <c r="X94" s="324"/>
      <c r="Y94" s="324"/>
      <c r="Z94" s="324"/>
      <c r="AA94" s="324"/>
      <c r="AB94" s="591"/>
      <c r="AC94" s="590"/>
      <c r="AD94" s="324"/>
      <c r="AE94" s="324"/>
      <c r="AF94" s="324"/>
      <c r="AG94" s="324"/>
      <c r="AH94" s="324"/>
      <c r="AI94" s="324"/>
      <c r="AJ94" s="324"/>
      <c r="AK94" s="591"/>
    </row>
    <row r="95" spans="1:37" ht="14.1" customHeight="1">
      <c r="A95" s="153"/>
      <c r="B95" s="590"/>
      <c r="C95" s="324"/>
      <c r="D95" s="324"/>
      <c r="E95" s="324"/>
      <c r="F95" s="324"/>
      <c r="G95" s="324"/>
      <c r="H95" s="324"/>
      <c r="I95" s="324"/>
      <c r="J95" s="591"/>
      <c r="K95" s="590"/>
      <c r="L95" s="324"/>
      <c r="M95" s="324"/>
      <c r="N95" s="324"/>
      <c r="O95" s="324"/>
      <c r="P95" s="324"/>
      <c r="Q95" s="324"/>
      <c r="R95" s="324"/>
      <c r="S95" s="591"/>
      <c r="T95" s="590"/>
      <c r="U95" s="324"/>
      <c r="V95" s="324"/>
      <c r="W95" s="324"/>
      <c r="X95" s="324"/>
      <c r="Y95" s="324"/>
      <c r="Z95" s="324"/>
      <c r="AA95" s="324"/>
      <c r="AB95" s="591"/>
      <c r="AC95" s="590"/>
      <c r="AD95" s="324"/>
      <c r="AE95" s="324"/>
      <c r="AF95" s="324"/>
      <c r="AG95" s="324"/>
      <c r="AH95" s="324"/>
      <c r="AI95" s="324"/>
      <c r="AJ95" s="324"/>
      <c r="AK95" s="591"/>
    </row>
    <row r="96" spans="1:37" ht="14.1" customHeight="1">
      <c r="A96" s="153"/>
      <c r="B96" s="590"/>
      <c r="C96" s="324"/>
      <c r="D96" s="324"/>
      <c r="E96" s="324"/>
      <c r="F96" s="324"/>
      <c r="G96" s="324"/>
      <c r="H96" s="324"/>
      <c r="I96" s="324"/>
      <c r="J96" s="591"/>
      <c r="K96" s="590"/>
      <c r="L96" s="324"/>
      <c r="M96" s="324"/>
      <c r="N96" s="324"/>
      <c r="O96" s="324"/>
      <c r="P96" s="324"/>
      <c r="Q96" s="324"/>
      <c r="R96" s="324"/>
      <c r="S96" s="591"/>
      <c r="T96" s="590"/>
      <c r="U96" s="324"/>
      <c r="V96" s="324"/>
      <c r="W96" s="324"/>
      <c r="X96" s="324"/>
      <c r="Y96" s="324"/>
      <c r="Z96" s="324"/>
      <c r="AA96" s="324"/>
      <c r="AB96" s="591"/>
      <c r="AC96" s="590"/>
      <c r="AD96" s="324"/>
      <c r="AE96" s="324"/>
      <c r="AF96" s="324"/>
      <c r="AG96" s="324"/>
      <c r="AH96" s="324"/>
      <c r="AI96" s="324"/>
      <c r="AJ96" s="324"/>
      <c r="AK96" s="591"/>
    </row>
    <row r="97" spans="1:37" ht="14.1" customHeight="1">
      <c r="A97" s="153"/>
      <c r="B97" s="590"/>
      <c r="C97" s="324"/>
      <c r="D97" s="324"/>
      <c r="E97" s="324"/>
      <c r="F97" s="324"/>
      <c r="G97" s="324"/>
      <c r="H97" s="324"/>
      <c r="I97" s="324"/>
      <c r="J97" s="591"/>
      <c r="K97" s="590"/>
      <c r="L97" s="324"/>
      <c r="M97" s="324"/>
      <c r="N97" s="324"/>
      <c r="O97" s="324"/>
      <c r="P97" s="324"/>
      <c r="Q97" s="324"/>
      <c r="R97" s="324"/>
      <c r="S97" s="591"/>
      <c r="T97" s="590"/>
      <c r="U97" s="324"/>
      <c r="V97" s="324"/>
      <c r="W97" s="324"/>
      <c r="X97" s="324"/>
      <c r="Y97" s="324"/>
      <c r="Z97" s="324"/>
      <c r="AA97" s="324"/>
      <c r="AB97" s="591"/>
      <c r="AC97" s="590"/>
      <c r="AD97" s="324"/>
      <c r="AE97" s="324"/>
      <c r="AF97" s="324"/>
      <c r="AG97" s="324"/>
      <c r="AH97" s="324"/>
      <c r="AI97" s="324"/>
      <c r="AJ97" s="324"/>
      <c r="AK97" s="591"/>
    </row>
    <row r="98" spans="1:37" ht="14.1" customHeight="1">
      <c r="A98" s="153"/>
      <c r="B98" s="590"/>
      <c r="C98" s="324"/>
      <c r="D98" s="324"/>
      <c r="E98" s="324"/>
      <c r="F98" s="324"/>
      <c r="G98" s="324"/>
      <c r="H98" s="324"/>
      <c r="I98" s="324"/>
      <c r="J98" s="591"/>
      <c r="K98" s="590"/>
      <c r="L98" s="324"/>
      <c r="M98" s="324"/>
      <c r="N98" s="324"/>
      <c r="O98" s="324"/>
      <c r="P98" s="324"/>
      <c r="Q98" s="324"/>
      <c r="R98" s="324"/>
      <c r="S98" s="591"/>
      <c r="T98" s="590"/>
      <c r="U98" s="324"/>
      <c r="V98" s="324"/>
      <c r="W98" s="324"/>
      <c r="X98" s="324"/>
      <c r="Y98" s="324"/>
      <c r="Z98" s="324"/>
      <c r="AA98" s="324"/>
      <c r="AB98" s="591"/>
      <c r="AC98" s="590"/>
      <c r="AD98" s="324"/>
      <c r="AE98" s="324"/>
      <c r="AF98" s="324"/>
      <c r="AG98" s="324"/>
      <c r="AH98" s="324"/>
      <c r="AI98" s="324"/>
      <c r="AJ98" s="324"/>
      <c r="AK98" s="591"/>
    </row>
    <row r="99" spans="1:37" ht="14.1" customHeight="1">
      <c r="A99" s="153"/>
      <c r="B99" s="590"/>
      <c r="C99" s="324"/>
      <c r="D99" s="324"/>
      <c r="E99" s="324"/>
      <c r="F99" s="324"/>
      <c r="G99" s="324"/>
      <c r="H99" s="324"/>
      <c r="I99" s="324"/>
      <c r="J99" s="591"/>
      <c r="K99" s="590"/>
      <c r="L99" s="324"/>
      <c r="M99" s="324"/>
      <c r="N99" s="324"/>
      <c r="O99" s="324"/>
      <c r="P99" s="324"/>
      <c r="Q99" s="324"/>
      <c r="R99" s="324"/>
      <c r="S99" s="591"/>
      <c r="T99" s="590"/>
      <c r="U99" s="324"/>
      <c r="V99" s="324"/>
      <c r="W99" s="324"/>
      <c r="X99" s="324"/>
      <c r="Y99" s="324"/>
      <c r="Z99" s="324"/>
      <c r="AA99" s="324"/>
      <c r="AB99" s="591"/>
      <c r="AC99" s="590"/>
      <c r="AD99" s="324"/>
      <c r="AE99" s="324"/>
      <c r="AF99" s="324"/>
      <c r="AG99" s="324"/>
      <c r="AH99" s="324"/>
      <c r="AI99" s="324"/>
      <c r="AJ99" s="324"/>
      <c r="AK99" s="591"/>
    </row>
    <row r="100" spans="1:37" ht="14.1" customHeight="1">
      <c r="A100" s="153"/>
      <c r="B100" s="590"/>
      <c r="C100" s="324"/>
      <c r="D100" s="324"/>
      <c r="E100" s="324"/>
      <c r="F100" s="324"/>
      <c r="G100" s="324"/>
      <c r="H100" s="324"/>
      <c r="I100" s="324"/>
      <c r="J100" s="591"/>
      <c r="K100" s="590"/>
      <c r="L100" s="324"/>
      <c r="M100" s="324"/>
      <c r="N100" s="324"/>
      <c r="O100" s="324"/>
      <c r="P100" s="324"/>
      <c r="Q100" s="324"/>
      <c r="R100" s="324"/>
      <c r="S100" s="591"/>
      <c r="T100" s="590"/>
      <c r="U100" s="324"/>
      <c r="V100" s="324"/>
      <c r="W100" s="324"/>
      <c r="X100" s="324"/>
      <c r="Y100" s="324"/>
      <c r="Z100" s="324"/>
      <c r="AA100" s="324"/>
      <c r="AB100" s="591"/>
      <c r="AC100" s="590"/>
      <c r="AD100" s="324"/>
      <c r="AE100" s="324"/>
      <c r="AF100" s="324"/>
      <c r="AG100" s="324"/>
      <c r="AH100" s="324"/>
      <c r="AI100" s="324"/>
      <c r="AJ100" s="324"/>
      <c r="AK100" s="591"/>
    </row>
    <row r="101" spans="1:37" ht="14.1" customHeight="1">
      <c r="A101" s="153"/>
      <c r="B101" s="590"/>
      <c r="C101" s="324"/>
      <c r="D101" s="324"/>
      <c r="E101" s="324"/>
      <c r="F101" s="324"/>
      <c r="G101" s="324"/>
      <c r="H101" s="324"/>
      <c r="I101" s="324"/>
      <c r="J101" s="591"/>
      <c r="K101" s="590"/>
      <c r="L101" s="324"/>
      <c r="M101" s="324"/>
      <c r="N101" s="324"/>
      <c r="O101" s="324"/>
      <c r="P101" s="324"/>
      <c r="Q101" s="324"/>
      <c r="R101" s="324"/>
      <c r="S101" s="591"/>
      <c r="T101" s="590"/>
      <c r="U101" s="324"/>
      <c r="V101" s="324"/>
      <c r="W101" s="324"/>
      <c r="X101" s="324"/>
      <c r="Y101" s="324"/>
      <c r="Z101" s="324"/>
      <c r="AA101" s="324"/>
      <c r="AB101" s="591"/>
      <c r="AC101" s="590"/>
      <c r="AD101" s="324"/>
      <c r="AE101" s="324"/>
      <c r="AF101" s="324"/>
      <c r="AG101" s="324"/>
      <c r="AH101" s="324"/>
      <c r="AI101" s="324"/>
      <c r="AJ101" s="324"/>
      <c r="AK101" s="591"/>
    </row>
    <row r="102" spans="1:37" ht="14.1" customHeight="1">
      <c r="A102" s="153"/>
      <c r="B102" s="590"/>
      <c r="C102" s="324"/>
      <c r="D102" s="324"/>
      <c r="E102" s="324"/>
      <c r="F102" s="324"/>
      <c r="G102" s="324"/>
      <c r="H102" s="324"/>
      <c r="I102" s="324"/>
      <c r="J102" s="591"/>
      <c r="K102" s="590"/>
      <c r="L102" s="324"/>
      <c r="M102" s="324"/>
      <c r="N102" s="324"/>
      <c r="O102" s="324"/>
      <c r="P102" s="324"/>
      <c r="Q102" s="324"/>
      <c r="R102" s="324"/>
      <c r="S102" s="591"/>
      <c r="T102" s="590"/>
      <c r="U102" s="324"/>
      <c r="V102" s="324"/>
      <c r="W102" s="324"/>
      <c r="X102" s="324"/>
      <c r="Y102" s="324"/>
      <c r="Z102" s="324"/>
      <c r="AA102" s="324"/>
      <c r="AB102" s="591"/>
      <c r="AC102" s="590"/>
      <c r="AD102" s="324"/>
      <c r="AE102" s="324"/>
      <c r="AF102" s="324"/>
      <c r="AG102" s="324"/>
      <c r="AH102" s="324"/>
      <c r="AI102" s="324"/>
      <c r="AJ102" s="324"/>
      <c r="AK102" s="591"/>
    </row>
    <row r="103" spans="1:37" ht="14.1" customHeight="1">
      <c r="A103" s="153"/>
      <c r="B103" s="590"/>
      <c r="C103" s="324"/>
      <c r="D103" s="324"/>
      <c r="E103" s="324"/>
      <c r="F103" s="324"/>
      <c r="G103" s="324"/>
      <c r="H103" s="324"/>
      <c r="I103" s="324"/>
      <c r="J103" s="591"/>
      <c r="K103" s="590"/>
      <c r="L103" s="324"/>
      <c r="M103" s="324"/>
      <c r="N103" s="324"/>
      <c r="O103" s="324"/>
      <c r="P103" s="324"/>
      <c r="Q103" s="324"/>
      <c r="R103" s="324"/>
      <c r="S103" s="591"/>
      <c r="T103" s="590"/>
      <c r="U103" s="324"/>
      <c r="V103" s="324"/>
      <c r="W103" s="324"/>
      <c r="X103" s="324"/>
      <c r="Y103" s="324"/>
      <c r="Z103" s="324"/>
      <c r="AA103" s="324"/>
      <c r="AB103" s="591"/>
      <c r="AC103" s="590"/>
      <c r="AD103" s="324"/>
      <c r="AE103" s="324"/>
      <c r="AF103" s="324"/>
      <c r="AG103" s="324"/>
      <c r="AH103" s="324"/>
      <c r="AI103" s="324"/>
      <c r="AJ103" s="324"/>
      <c r="AK103" s="591"/>
    </row>
    <row r="104" spans="1:37" ht="14.1" customHeight="1">
      <c r="A104" s="153"/>
      <c r="B104" s="590"/>
      <c r="C104" s="324"/>
      <c r="D104" s="324"/>
      <c r="E104" s="324"/>
      <c r="F104" s="324"/>
      <c r="G104" s="324"/>
      <c r="H104" s="324"/>
      <c r="I104" s="324"/>
      <c r="J104" s="591"/>
      <c r="K104" s="590"/>
      <c r="L104" s="324"/>
      <c r="M104" s="324"/>
      <c r="N104" s="324"/>
      <c r="O104" s="324"/>
      <c r="P104" s="324"/>
      <c r="Q104" s="324"/>
      <c r="R104" s="324"/>
      <c r="S104" s="591"/>
      <c r="T104" s="590"/>
      <c r="U104" s="324"/>
      <c r="V104" s="324"/>
      <c r="W104" s="324"/>
      <c r="X104" s="324"/>
      <c r="Y104" s="324"/>
      <c r="Z104" s="324"/>
      <c r="AA104" s="324"/>
      <c r="AB104" s="591"/>
      <c r="AC104" s="590"/>
      <c r="AD104" s="324"/>
      <c r="AE104" s="324"/>
      <c r="AF104" s="324"/>
      <c r="AG104" s="324"/>
      <c r="AH104" s="324"/>
      <c r="AI104" s="324"/>
      <c r="AJ104" s="324"/>
      <c r="AK104" s="591"/>
    </row>
    <row r="105" spans="1:37" ht="14.1" customHeight="1">
      <c r="A105" s="153"/>
      <c r="B105" s="590"/>
      <c r="C105" s="324"/>
      <c r="D105" s="324"/>
      <c r="E105" s="324"/>
      <c r="F105" s="324"/>
      <c r="G105" s="324"/>
      <c r="H105" s="324"/>
      <c r="I105" s="324"/>
      <c r="J105" s="591"/>
      <c r="K105" s="590"/>
      <c r="L105" s="324"/>
      <c r="M105" s="324"/>
      <c r="N105" s="324"/>
      <c r="O105" s="324"/>
      <c r="P105" s="324"/>
      <c r="Q105" s="324"/>
      <c r="R105" s="324"/>
      <c r="S105" s="591"/>
      <c r="T105" s="590"/>
      <c r="U105" s="324"/>
      <c r="V105" s="324"/>
      <c r="W105" s="324"/>
      <c r="X105" s="324"/>
      <c r="Y105" s="324"/>
      <c r="Z105" s="324"/>
      <c r="AA105" s="324"/>
      <c r="AB105" s="591"/>
      <c r="AC105" s="590"/>
      <c r="AD105" s="324"/>
      <c r="AE105" s="324"/>
      <c r="AF105" s="324"/>
      <c r="AG105" s="324"/>
      <c r="AH105" s="324"/>
      <c r="AI105" s="324"/>
      <c r="AJ105" s="324"/>
      <c r="AK105" s="591"/>
    </row>
    <row r="106" spans="1:37" ht="14.1" customHeight="1">
      <c r="A106" s="153"/>
      <c r="B106" s="590"/>
      <c r="C106" s="324"/>
      <c r="D106" s="324"/>
      <c r="E106" s="324"/>
      <c r="F106" s="324"/>
      <c r="G106" s="324"/>
      <c r="H106" s="324"/>
      <c r="I106" s="324"/>
      <c r="J106" s="591"/>
      <c r="K106" s="590"/>
      <c r="L106" s="324"/>
      <c r="M106" s="324"/>
      <c r="N106" s="324"/>
      <c r="O106" s="324"/>
      <c r="P106" s="324"/>
      <c r="Q106" s="324"/>
      <c r="R106" s="324"/>
      <c r="S106" s="591"/>
      <c r="T106" s="590"/>
      <c r="U106" s="324"/>
      <c r="V106" s="324"/>
      <c r="W106" s="324"/>
      <c r="X106" s="324"/>
      <c r="Y106" s="324"/>
      <c r="Z106" s="324"/>
      <c r="AA106" s="324"/>
      <c r="AB106" s="591"/>
      <c r="AC106" s="590"/>
      <c r="AD106" s="324"/>
      <c r="AE106" s="324"/>
      <c r="AF106" s="324"/>
      <c r="AG106" s="324"/>
      <c r="AH106" s="324"/>
      <c r="AI106" s="324"/>
      <c r="AJ106" s="324"/>
      <c r="AK106" s="591"/>
    </row>
    <row r="107" spans="1:37" ht="14.1" customHeight="1">
      <c r="A107" s="153"/>
      <c r="B107" s="590"/>
      <c r="C107" s="324"/>
      <c r="D107" s="324"/>
      <c r="E107" s="324"/>
      <c r="F107" s="324"/>
      <c r="G107" s="324"/>
      <c r="H107" s="324"/>
      <c r="I107" s="324"/>
      <c r="J107" s="591"/>
      <c r="K107" s="590"/>
      <c r="L107" s="324"/>
      <c r="M107" s="324"/>
      <c r="N107" s="324"/>
      <c r="O107" s="324"/>
      <c r="P107" s="324"/>
      <c r="Q107" s="324"/>
      <c r="R107" s="324"/>
      <c r="S107" s="591"/>
      <c r="T107" s="183" t="s">
        <v>610</v>
      </c>
      <c r="U107" s="178"/>
      <c r="V107" s="178"/>
      <c r="W107" s="178"/>
      <c r="X107" s="178"/>
      <c r="Y107" s="178"/>
      <c r="Z107" s="178"/>
      <c r="AA107" s="178"/>
      <c r="AB107" s="179"/>
      <c r="AC107" s="590"/>
      <c r="AD107" s="324"/>
      <c r="AE107" s="324"/>
      <c r="AF107" s="324"/>
      <c r="AG107" s="324"/>
      <c r="AH107" s="324"/>
      <c r="AI107" s="324"/>
      <c r="AJ107" s="324"/>
      <c r="AK107" s="591"/>
    </row>
    <row r="108" spans="1:37" ht="14.1" customHeight="1">
      <c r="A108" s="153"/>
      <c r="B108" s="592"/>
      <c r="C108" s="593"/>
      <c r="D108" s="593"/>
      <c r="E108" s="593"/>
      <c r="F108" s="593"/>
      <c r="G108" s="593"/>
      <c r="H108" s="593"/>
      <c r="I108" s="593"/>
      <c r="J108" s="594"/>
      <c r="K108" s="592"/>
      <c r="L108" s="593"/>
      <c r="M108" s="593"/>
      <c r="N108" s="593"/>
      <c r="O108" s="593"/>
      <c r="P108" s="593"/>
      <c r="Q108" s="593"/>
      <c r="R108" s="593"/>
      <c r="S108" s="594"/>
      <c r="T108" s="654"/>
      <c r="U108" s="655"/>
      <c r="V108" s="655"/>
      <c r="W108" s="655"/>
      <c r="X108" s="655"/>
      <c r="Y108" s="655"/>
      <c r="Z108" s="655"/>
      <c r="AA108" s="175" t="s">
        <v>392</v>
      </c>
      <c r="AB108" s="176"/>
      <c r="AC108" s="592"/>
      <c r="AD108" s="593"/>
      <c r="AE108" s="593"/>
      <c r="AF108" s="593"/>
      <c r="AG108" s="593"/>
      <c r="AH108" s="593"/>
      <c r="AI108" s="593"/>
      <c r="AJ108" s="593"/>
      <c r="AK108" s="594"/>
    </row>
    <row r="109" spans="1:37" ht="14.1" customHeight="1">
      <c r="A109" s="153"/>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row>
    <row r="110" spans="1:37" ht="14.1" customHeight="1">
      <c r="A110" s="153"/>
    </row>
    <row r="112" spans="1:37" ht="14.1" customHeight="1">
      <c r="B112" s="10" t="s">
        <v>393</v>
      </c>
    </row>
    <row r="114" spans="2:40" ht="14.1" customHeight="1">
      <c r="B114" s="134" t="s">
        <v>394</v>
      </c>
      <c r="C114" s="79"/>
      <c r="D114" s="135" t="s">
        <v>315</v>
      </c>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106"/>
    </row>
    <row r="115" spans="2:40" ht="14.1" customHeight="1">
      <c r="B115" s="119" t="s">
        <v>569</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117"/>
      <c r="AC115" s="121" t="s">
        <v>318</v>
      </c>
      <c r="AD115" s="80"/>
      <c r="AE115" s="80"/>
      <c r="AF115" s="80"/>
      <c r="AG115" s="80"/>
      <c r="AH115" s="80"/>
      <c r="AI115" s="80"/>
      <c r="AJ115" s="80"/>
      <c r="AK115" s="82"/>
    </row>
    <row r="116" spans="2:40" ht="14.1" customHeight="1">
      <c r="B116" s="656" t="s">
        <v>570</v>
      </c>
      <c r="C116" s="657"/>
      <c r="D116" s="657"/>
      <c r="E116" s="657"/>
      <c r="F116" s="657"/>
      <c r="G116" s="657"/>
      <c r="H116" s="657"/>
      <c r="I116" s="657"/>
      <c r="J116" s="657"/>
      <c r="K116" s="657"/>
      <c r="L116" s="657"/>
      <c r="M116" s="657"/>
      <c r="N116" s="657"/>
      <c r="O116" s="657"/>
      <c r="P116" s="657"/>
      <c r="Q116" s="657"/>
      <c r="R116" s="657"/>
      <c r="S116" s="657"/>
      <c r="T116" s="657"/>
      <c r="U116" s="657"/>
      <c r="V116" s="657"/>
      <c r="W116" s="657"/>
      <c r="X116" s="657"/>
      <c r="Y116" s="657"/>
      <c r="Z116" s="657"/>
      <c r="AA116" s="657"/>
      <c r="AB116" s="658"/>
      <c r="AC116" s="551">
        <f>IF(OR(AN122&gt;=2,AN127&gt;=2),"１つのみ選択してください",IF(AND(AN119=TRUE,AN124=TRUE),1000000,IF(AND(AN119=TRUE,AN126=TRUE),500000,IF(AND(AN121=TRUE,AN126=TRUE),500000,0))))</f>
        <v>0</v>
      </c>
      <c r="AD116" s="552"/>
      <c r="AE116" s="552"/>
      <c r="AF116" s="552"/>
      <c r="AG116" s="552"/>
      <c r="AH116" s="552"/>
      <c r="AI116" s="552"/>
      <c r="AJ116" s="552"/>
      <c r="AK116" s="11"/>
    </row>
    <row r="117" spans="2:40" ht="14.1" customHeight="1">
      <c r="B117" s="659"/>
      <c r="C117" s="660"/>
      <c r="D117" s="660"/>
      <c r="E117" s="660"/>
      <c r="F117" s="660"/>
      <c r="G117" s="660"/>
      <c r="H117" s="660"/>
      <c r="I117" s="660"/>
      <c r="J117" s="660"/>
      <c r="K117" s="660"/>
      <c r="L117" s="660"/>
      <c r="M117" s="660"/>
      <c r="N117" s="660"/>
      <c r="O117" s="660"/>
      <c r="P117" s="660"/>
      <c r="Q117" s="660"/>
      <c r="R117" s="660"/>
      <c r="S117" s="660"/>
      <c r="T117" s="660"/>
      <c r="U117" s="660"/>
      <c r="V117" s="660"/>
      <c r="W117" s="660"/>
      <c r="X117" s="660"/>
      <c r="Y117" s="660"/>
      <c r="Z117" s="660"/>
      <c r="AA117" s="660"/>
      <c r="AB117" s="661"/>
      <c r="AC117" s="553"/>
      <c r="AD117" s="554"/>
      <c r="AE117" s="554"/>
      <c r="AF117" s="554"/>
      <c r="AG117" s="554"/>
      <c r="AH117" s="554"/>
      <c r="AI117" s="554"/>
      <c r="AJ117" s="554"/>
      <c r="AK117" s="127" t="s">
        <v>12</v>
      </c>
      <c r="AN117" s="10" t="b">
        <v>0</v>
      </c>
    </row>
    <row r="118" spans="2:40" ht="14.1" customHeight="1">
      <c r="B118" s="136" t="s">
        <v>316</v>
      </c>
      <c r="AK118" s="11"/>
    </row>
    <row r="119" spans="2:40" ht="14.1" customHeight="1">
      <c r="B119" s="367"/>
      <c r="C119" s="296"/>
      <c r="D119" s="10" t="s">
        <v>571</v>
      </c>
      <c r="E119" s="575" t="s">
        <v>573</v>
      </c>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5"/>
      <c r="AF119" s="575"/>
      <c r="AG119" s="575"/>
      <c r="AH119" s="575"/>
      <c r="AI119" s="575"/>
      <c r="AJ119" s="575"/>
      <c r="AK119" s="576"/>
      <c r="AN119" s="208" t="b">
        <v>0</v>
      </c>
    </row>
    <row r="120" spans="2:40" ht="14.1" customHeight="1">
      <c r="B120" s="367"/>
      <c r="C120" s="296"/>
      <c r="E120" s="575"/>
      <c r="F120" s="575"/>
      <c r="G120" s="575"/>
      <c r="H120" s="575"/>
      <c r="I120" s="575"/>
      <c r="J120" s="575"/>
      <c r="K120" s="575"/>
      <c r="L120" s="575"/>
      <c r="M120" s="575"/>
      <c r="N120" s="575"/>
      <c r="O120" s="575"/>
      <c r="P120" s="575"/>
      <c r="Q120" s="575"/>
      <c r="R120" s="575"/>
      <c r="S120" s="575"/>
      <c r="T120" s="575"/>
      <c r="U120" s="575"/>
      <c r="V120" s="575"/>
      <c r="W120" s="575"/>
      <c r="X120" s="575"/>
      <c r="Y120" s="575"/>
      <c r="Z120" s="575"/>
      <c r="AA120" s="575"/>
      <c r="AB120" s="575"/>
      <c r="AC120" s="575"/>
      <c r="AD120" s="575"/>
      <c r="AE120" s="575"/>
      <c r="AF120" s="575"/>
      <c r="AG120" s="575"/>
      <c r="AH120" s="575"/>
      <c r="AI120" s="575"/>
      <c r="AJ120" s="575"/>
      <c r="AK120" s="576"/>
      <c r="AN120" s="208"/>
    </row>
    <row r="121" spans="2:40" ht="14.1" customHeight="1">
      <c r="B121" s="367"/>
      <c r="C121" s="296"/>
      <c r="D121" s="10" t="s">
        <v>572</v>
      </c>
      <c r="E121" s="575" t="s">
        <v>574</v>
      </c>
      <c r="F121" s="575"/>
      <c r="G121" s="575"/>
      <c r="H121" s="575"/>
      <c r="I121" s="575"/>
      <c r="J121" s="575"/>
      <c r="K121" s="575"/>
      <c r="L121" s="575"/>
      <c r="M121" s="575"/>
      <c r="N121" s="575"/>
      <c r="O121" s="575"/>
      <c r="P121" s="575"/>
      <c r="Q121" s="575"/>
      <c r="R121" s="575"/>
      <c r="S121" s="575"/>
      <c r="T121" s="575"/>
      <c r="U121" s="575"/>
      <c r="V121" s="575"/>
      <c r="W121" s="575"/>
      <c r="X121" s="575"/>
      <c r="Y121" s="575"/>
      <c r="Z121" s="575"/>
      <c r="AA121" s="575"/>
      <c r="AB121" s="575"/>
      <c r="AC121" s="575"/>
      <c r="AD121" s="575"/>
      <c r="AE121" s="575"/>
      <c r="AF121" s="575"/>
      <c r="AG121" s="575"/>
      <c r="AH121" s="575"/>
      <c r="AI121" s="575"/>
      <c r="AJ121" s="575"/>
      <c r="AK121" s="576"/>
      <c r="AN121" s="208" t="b">
        <v>0</v>
      </c>
    </row>
    <row r="122" spans="2:40" ht="14.1" customHeight="1">
      <c r="B122" s="574"/>
      <c r="C122" s="462"/>
      <c r="D122" s="125"/>
      <c r="E122" s="577"/>
      <c r="F122" s="577"/>
      <c r="G122" s="577"/>
      <c r="H122" s="577"/>
      <c r="I122" s="577"/>
      <c r="J122" s="577"/>
      <c r="K122" s="577"/>
      <c r="L122" s="577"/>
      <c r="M122" s="577"/>
      <c r="N122" s="577"/>
      <c r="O122" s="577"/>
      <c r="P122" s="577"/>
      <c r="Q122" s="577"/>
      <c r="R122" s="577"/>
      <c r="S122" s="577"/>
      <c r="T122" s="577"/>
      <c r="U122" s="577"/>
      <c r="V122" s="577"/>
      <c r="W122" s="577"/>
      <c r="X122" s="577"/>
      <c r="Y122" s="577"/>
      <c r="Z122" s="577"/>
      <c r="AA122" s="577"/>
      <c r="AB122" s="577"/>
      <c r="AC122" s="577"/>
      <c r="AD122" s="577"/>
      <c r="AE122" s="577"/>
      <c r="AF122" s="577"/>
      <c r="AG122" s="577"/>
      <c r="AH122" s="577"/>
      <c r="AI122" s="577"/>
      <c r="AJ122" s="577"/>
      <c r="AK122" s="578"/>
      <c r="AN122" s="208">
        <f>COUNTIFS(AN119:AN121,TRUE)</f>
        <v>0</v>
      </c>
    </row>
    <row r="123" spans="2:40" ht="14.1" customHeight="1">
      <c r="B123" s="124" t="s">
        <v>317</v>
      </c>
      <c r="AK123" s="11"/>
      <c r="AN123" s="10" t="b">
        <v>0</v>
      </c>
    </row>
    <row r="124" spans="2:40" ht="14.1" customHeight="1">
      <c r="B124" s="367"/>
      <c r="C124" s="296"/>
      <c r="D124" s="296" t="s">
        <v>571</v>
      </c>
      <c r="E124" s="369" t="s">
        <v>575</v>
      </c>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625"/>
      <c r="AN124" s="208" t="b">
        <v>0</v>
      </c>
    </row>
    <row r="125" spans="2:40" ht="14.1" customHeight="1">
      <c r="B125" s="367"/>
      <c r="C125" s="296"/>
      <c r="D125" s="296"/>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625"/>
      <c r="AN125" s="208" t="b">
        <v>0</v>
      </c>
    </row>
    <row r="126" spans="2:40" ht="14.1" customHeight="1">
      <c r="B126" s="367"/>
      <c r="C126" s="296"/>
      <c r="D126" s="296" t="s">
        <v>572</v>
      </c>
      <c r="E126" s="369" t="s">
        <v>576</v>
      </c>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K126" s="11"/>
      <c r="AN126" s="208" t="b">
        <v>0</v>
      </c>
    </row>
    <row r="127" spans="2:40" ht="14.1" customHeight="1">
      <c r="B127" s="368"/>
      <c r="C127" s="297"/>
      <c r="D127" s="297"/>
      <c r="E127" s="370"/>
      <c r="F127" s="370"/>
      <c r="G127" s="370"/>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85"/>
      <c r="AI127" s="85"/>
      <c r="AJ127" s="85"/>
      <c r="AK127" s="86"/>
      <c r="AN127" s="208">
        <f>COUNTIFS(AN124:AN126,TRUE)</f>
        <v>0</v>
      </c>
    </row>
    <row r="128" spans="2:40" ht="14.1" customHeight="1">
      <c r="B128" s="124" t="s">
        <v>577</v>
      </c>
      <c r="S128" s="80"/>
      <c r="T128" s="80"/>
      <c r="U128" s="80"/>
      <c r="V128" s="80"/>
      <c r="W128" s="80"/>
      <c r="AB128" s="117"/>
      <c r="AK128" s="11"/>
    </row>
    <row r="129" spans="1:41" s="238" customFormat="1" ht="14.1" customHeight="1">
      <c r="B129" s="367"/>
      <c r="C129" s="296"/>
      <c r="D129" s="296" t="s">
        <v>571</v>
      </c>
      <c r="E129" s="369" t="s">
        <v>578</v>
      </c>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116"/>
      <c r="AK129" s="11"/>
    </row>
    <row r="130" spans="1:41" s="238" customFormat="1" ht="14.1" customHeight="1">
      <c r="B130" s="367"/>
      <c r="C130" s="296"/>
      <c r="D130" s="296"/>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116"/>
      <c r="AK130" s="11"/>
      <c r="AN130" s="208" t="b">
        <v>0</v>
      </c>
    </row>
    <row r="131" spans="1:41" s="238" customFormat="1" ht="14.1" customHeight="1">
      <c r="A131" s="11"/>
      <c r="B131" s="367"/>
      <c r="C131" s="296"/>
      <c r="D131" s="296" t="s">
        <v>572</v>
      </c>
      <c r="E131" s="369" t="s">
        <v>579</v>
      </c>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c r="AB131" s="116"/>
      <c r="AC131" s="123" t="s">
        <v>318</v>
      </c>
      <c r="AK131" s="11"/>
      <c r="AN131" s="208"/>
    </row>
    <row r="132" spans="1:41" s="238" customFormat="1" ht="14.1" customHeight="1">
      <c r="A132" s="11"/>
      <c r="B132" s="367"/>
      <c r="C132" s="296"/>
      <c r="D132" s="296"/>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116"/>
      <c r="AC132" s="555">
        <f>IF(AO136&gt;=1,500000,0)</f>
        <v>0</v>
      </c>
      <c r="AD132" s="556"/>
      <c r="AE132" s="556"/>
      <c r="AF132" s="556"/>
      <c r="AG132" s="556"/>
      <c r="AH132" s="556"/>
      <c r="AI132" s="556"/>
      <c r="AJ132" s="556"/>
      <c r="AK132" s="11"/>
      <c r="AN132" s="208" t="b">
        <v>0</v>
      </c>
    </row>
    <row r="133" spans="1:41" s="238" customFormat="1" ht="14.1" customHeight="1">
      <c r="B133" s="367"/>
      <c r="C133" s="296"/>
      <c r="D133" s="296" t="s">
        <v>583</v>
      </c>
      <c r="E133" s="369" t="s">
        <v>580</v>
      </c>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116"/>
      <c r="AC133" s="555"/>
      <c r="AD133" s="556"/>
      <c r="AE133" s="556"/>
      <c r="AF133" s="556"/>
      <c r="AG133" s="556"/>
      <c r="AH133" s="556"/>
      <c r="AI133" s="556"/>
      <c r="AJ133" s="556"/>
      <c r="AK133" s="11" t="s">
        <v>12</v>
      </c>
      <c r="AN133" s="208"/>
      <c r="AO133" s="212"/>
    </row>
    <row r="134" spans="1:41" s="238" customFormat="1" ht="14.1" customHeight="1">
      <c r="B134" s="367"/>
      <c r="C134" s="296"/>
      <c r="D134" s="296"/>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116"/>
      <c r="AF134" s="212"/>
      <c r="AK134" s="11"/>
      <c r="AN134" s="208" t="b">
        <v>0</v>
      </c>
      <c r="AO134" s="211"/>
    </row>
    <row r="135" spans="1:41" s="238" customFormat="1" ht="14.1" customHeight="1">
      <c r="B135" s="367"/>
      <c r="C135" s="296"/>
      <c r="D135" s="296" t="s">
        <v>582</v>
      </c>
      <c r="E135" s="369" t="s">
        <v>581</v>
      </c>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116"/>
      <c r="AK135" s="11"/>
      <c r="AN135" s="208"/>
      <c r="AO135" s="212"/>
    </row>
    <row r="136" spans="1:41" s="238" customFormat="1" ht="14.1" customHeight="1">
      <c r="B136" s="368"/>
      <c r="C136" s="297"/>
      <c r="D136" s="297"/>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118"/>
      <c r="AC136" s="130"/>
      <c r="AD136" s="239"/>
      <c r="AE136" s="239"/>
      <c r="AF136" s="239"/>
      <c r="AG136" s="239"/>
      <c r="AH136" s="239"/>
      <c r="AI136" s="239"/>
      <c r="AJ136" s="239"/>
      <c r="AK136" s="86"/>
      <c r="AN136" s="208" t="b">
        <v>0</v>
      </c>
      <c r="AO136" s="211">
        <f>COUNTIFS(AN130:AN136,TRUE)</f>
        <v>0</v>
      </c>
    </row>
    <row r="137" spans="1:41" ht="14.1" customHeight="1">
      <c r="B137" s="122" t="s">
        <v>611</v>
      </c>
      <c r="D137" s="10" t="s">
        <v>428</v>
      </c>
      <c r="AB137" s="116"/>
      <c r="AC137" s="123" t="s">
        <v>318</v>
      </c>
      <c r="AK137" s="11"/>
      <c r="AN137" s="208" t="b">
        <v>0</v>
      </c>
    </row>
    <row r="138" spans="1:41" ht="14.1" customHeight="1">
      <c r="B138" s="83"/>
      <c r="AB138" s="116"/>
      <c r="AC138" s="632">
        <f>IF(AN137=TRUE,500000,0)</f>
        <v>0</v>
      </c>
      <c r="AD138" s="633"/>
      <c r="AE138" s="633"/>
      <c r="AF138" s="633"/>
      <c r="AG138" s="633"/>
      <c r="AH138" s="633"/>
      <c r="AI138" s="633"/>
      <c r="AJ138" s="633"/>
      <c r="AK138" s="11"/>
    </row>
    <row r="139" spans="1:41" ht="14.1" customHeight="1">
      <c r="B139" s="84"/>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118"/>
      <c r="AC139" s="634"/>
      <c r="AD139" s="469"/>
      <c r="AE139" s="469"/>
      <c r="AF139" s="469"/>
      <c r="AG139" s="469"/>
      <c r="AH139" s="469"/>
      <c r="AI139" s="469"/>
      <c r="AJ139" s="469"/>
      <c r="AK139" s="86" t="s">
        <v>423</v>
      </c>
    </row>
    <row r="140" spans="1:41" ht="14.1" customHeight="1">
      <c r="B140" s="122" t="s">
        <v>584</v>
      </c>
      <c r="O140" s="117"/>
      <c r="P140" s="640"/>
      <c r="Q140" s="641"/>
      <c r="R140" s="641"/>
      <c r="S140" s="641"/>
      <c r="T140" s="641"/>
      <c r="U140" s="641"/>
      <c r="V140" s="641"/>
      <c r="W140" s="641"/>
      <c r="X140" s="641"/>
      <c r="Y140" s="641"/>
      <c r="Z140" s="641"/>
      <c r="AA140" s="641"/>
      <c r="AB140" s="642"/>
      <c r="AC140" s="10" t="s">
        <v>325</v>
      </c>
      <c r="AK140" s="11"/>
    </row>
    <row r="141" spans="1:41" ht="14.1" customHeight="1">
      <c r="B141" s="122"/>
      <c r="O141" s="116"/>
      <c r="P141" s="480"/>
      <c r="Q141" s="481"/>
      <c r="R141" s="481"/>
      <c r="S141" s="481"/>
      <c r="T141" s="481"/>
      <c r="U141" s="481"/>
      <c r="V141" s="481"/>
      <c r="W141" s="481"/>
      <c r="X141" s="481"/>
      <c r="Y141" s="481"/>
      <c r="Z141" s="481"/>
      <c r="AA141" s="481"/>
      <c r="AB141" s="482"/>
      <c r="AC141" s="551">
        <f>IF(AN146=2,"賃金引上げ率は１つを選択してください",IF(AND($P$140="有",AN145=1),VLOOKUP(AB152,リスト!S6:U105,2,0),IF(AND($P$140="有",AO145=1),VLOOKUP(AB152,リスト!S6:U105,3),0)))</f>
        <v>0</v>
      </c>
      <c r="AD141" s="552"/>
      <c r="AE141" s="552"/>
      <c r="AF141" s="552"/>
      <c r="AG141" s="552"/>
      <c r="AH141" s="552"/>
      <c r="AI141" s="552"/>
      <c r="AJ141" s="552"/>
      <c r="AK141" s="11"/>
    </row>
    <row r="142" spans="1:41" ht="14.1" customHeight="1">
      <c r="B142" s="131"/>
      <c r="C142" s="125"/>
      <c r="D142" s="125"/>
      <c r="E142" s="125"/>
      <c r="F142" s="125"/>
      <c r="G142" s="125"/>
      <c r="H142" s="125"/>
      <c r="I142" s="125"/>
      <c r="J142" s="125"/>
      <c r="K142" s="125"/>
      <c r="L142" s="125"/>
      <c r="M142" s="125"/>
      <c r="N142" s="125"/>
      <c r="O142" s="128"/>
      <c r="P142" s="483"/>
      <c r="Q142" s="484"/>
      <c r="R142" s="484"/>
      <c r="S142" s="484"/>
      <c r="T142" s="484"/>
      <c r="U142" s="484"/>
      <c r="V142" s="484"/>
      <c r="W142" s="484"/>
      <c r="X142" s="484"/>
      <c r="Y142" s="484"/>
      <c r="Z142" s="484"/>
      <c r="AA142" s="484"/>
      <c r="AB142" s="485"/>
      <c r="AC142" s="553"/>
      <c r="AD142" s="554"/>
      <c r="AE142" s="554"/>
      <c r="AF142" s="554"/>
      <c r="AG142" s="554"/>
      <c r="AH142" s="554"/>
      <c r="AI142" s="554"/>
      <c r="AJ142" s="554"/>
      <c r="AK142" s="127" t="s">
        <v>424</v>
      </c>
    </row>
    <row r="143" spans="1:41" ht="14.1" customHeight="1">
      <c r="B143" s="137" t="s">
        <v>319</v>
      </c>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9"/>
    </row>
    <row r="144" spans="1:41" ht="14.1" customHeight="1">
      <c r="B144" s="83" t="s">
        <v>571</v>
      </c>
      <c r="C144" s="120" t="s">
        <v>320</v>
      </c>
      <c r="W144" s="116"/>
      <c r="X144" s="296"/>
      <c r="Y144" s="296"/>
      <c r="Z144" s="409" t="s">
        <v>612</v>
      </c>
      <c r="AA144" s="409"/>
      <c r="AB144" s="409"/>
      <c r="AC144" s="409"/>
      <c r="AD144" s="409"/>
      <c r="AE144" s="296"/>
      <c r="AF144" s="296"/>
      <c r="AG144" s="409" t="s">
        <v>613</v>
      </c>
      <c r="AH144" s="409"/>
      <c r="AI144" s="409"/>
      <c r="AJ144" s="409"/>
      <c r="AK144" s="584"/>
      <c r="AN144" s="208" t="b">
        <v>0</v>
      </c>
      <c r="AO144" s="208" t="b">
        <v>0</v>
      </c>
    </row>
    <row r="145" spans="2:41" ht="14.1" customHeight="1">
      <c r="B145" s="131"/>
      <c r="C145" s="126"/>
      <c r="D145" s="125"/>
      <c r="E145" s="125"/>
      <c r="F145" s="125"/>
      <c r="G145" s="125"/>
      <c r="H145" s="125"/>
      <c r="I145" s="125"/>
      <c r="J145" s="125"/>
      <c r="K145" s="125"/>
      <c r="L145" s="125"/>
      <c r="M145" s="125"/>
      <c r="N145" s="125"/>
      <c r="O145" s="125"/>
      <c r="P145" s="125"/>
      <c r="Q145" s="125"/>
      <c r="R145" s="125"/>
      <c r="S145" s="125"/>
      <c r="T145" s="125"/>
      <c r="U145" s="125"/>
      <c r="V145" s="125"/>
      <c r="W145" s="128"/>
      <c r="X145" s="296"/>
      <c r="Y145" s="296"/>
      <c r="Z145" s="462"/>
      <c r="AA145" s="462"/>
      <c r="AB145" s="462"/>
      <c r="AC145" s="462"/>
      <c r="AD145" s="462"/>
      <c r="AE145" s="296"/>
      <c r="AF145" s="296"/>
      <c r="AG145" s="462"/>
      <c r="AH145" s="462"/>
      <c r="AI145" s="462"/>
      <c r="AJ145" s="462"/>
      <c r="AK145" s="585"/>
      <c r="AN145" s="208">
        <f>COUNTIFS(AN144,TRUE)</f>
        <v>0</v>
      </c>
      <c r="AO145" s="208">
        <f>COUNTIFS(AO144,TRUE)</f>
        <v>0</v>
      </c>
    </row>
    <row r="146" spans="2:41" ht="14.1" customHeight="1">
      <c r="B146" s="83" t="s">
        <v>572</v>
      </c>
      <c r="C146" s="120" t="s">
        <v>321</v>
      </c>
      <c r="W146" s="116"/>
      <c r="X146" s="635"/>
      <c r="Y146" s="636"/>
      <c r="Z146" s="636"/>
      <c r="AA146" s="636"/>
      <c r="AB146" s="636"/>
      <c r="AC146" s="636"/>
      <c r="AD146" s="636"/>
      <c r="AE146" s="636"/>
      <c r="AF146" s="636"/>
      <c r="AG146" s="636"/>
      <c r="AH146" s="636"/>
      <c r="AI146" s="636"/>
      <c r="AJ146" s="636"/>
      <c r="AK146" s="637"/>
      <c r="AN146" s="208">
        <f>SUM(AN145:AO145)</f>
        <v>0</v>
      </c>
    </row>
    <row r="147" spans="2:41" ht="14.1" customHeight="1">
      <c r="B147" s="131"/>
      <c r="C147" s="126"/>
      <c r="D147" s="125"/>
      <c r="E147" s="125"/>
      <c r="F147" s="125"/>
      <c r="G147" s="125"/>
      <c r="H147" s="125"/>
      <c r="I147" s="125"/>
      <c r="J147" s="125"/>
      <c r="K147" s="125"/>
      <c r="L147" s="125"/>
      <c r="M147" s="125"/>
      <c r="N147" s="125"/>
      <c r="O147" s="125"/>
      <c r="P147" s="125"/>
      <c r="Q147" s="125"/>
      <c r="R147" s="125"/>
      <c r="S147" s="125"/>
      <c r="T147" s="125"/>
      <c r="U147" s="125"/>
      <c r="V147" s="125"/>
      <c r="W147" s="128"/>
      <c r="X147" s="638"/>
      <c r="Y147" s="322"/>
      <c r="Z147" s="322"/>
      <c r="AA147" s="322"/>
      <c r="AB147" s="322"/>
      <c r="AC147" s="322"/>
      <c r="AD147" s="322"/>
      <c r="AE147" s="322"/>
      <c r="AF147" s="322"/>
      <c r="AG147" s="322"/>
      <c r="AH147" s="322"/>
      <c r="AI147" s="322"/>
      <c r="AJ147" s="322"/>
      <c r="AK147" s="639"/>
    </row>
    <row r="148" spans="2:41" ht="14.1" customHeight="1">
      <c r="B148" s="83" t="s">
        <v>583</v>
      </c>
      <c r="C148" s="120" t="s">
        <v>322</v>
      </c>
      <c r="W148" s="116"/>
      <c r="X148" s="635"/>
      <c r="Y148" s="636"/>
      <c r="Z148" s="636"/>
      <c r="AA148" s="636"/>
      <c r="AB148" s="636"/>
      <c r="AC148" s="636"/>
      <c r="AD148" s="636"/>
      <c r="AE148" s="636"/>
      <c r="AF148" s="636"/>
      <c r="AG148" s="636"/>
      <c r="AH148" s="636"/>
      <c r="AI148" s="636"/>
      <c r="AJ148" s="636"/>
      <c r="AK148" s="637"/>
    </row>
    <row r="149" spans="2:41" ht="14.1" customHeight="1">
      <c r="B149" s="131"/>
      <c r="C149" s="126"/>
      <c r="D149" s="125"/>
      <c r="E149" s="125"/>
      <c r="F149" s="125"/>
      <c r="G149" s="125"/>
      <c r="H149" s="125"/>
      <c r="I149" s="125"/>
      <c r="J149" s="125"/>
      <c r="K149" s="125"/>
      <c r="L149" s="125"/>
      <c r="M149" s="125"/>
      <c r="N149" s="125"/>
      <c r="O149" s="125"/>
      <c r="P149" s="125"/>
      <c r="Q149" s="125"/>
      <c r="R149" s="125"/>
      <c r="S149" s="125"/>
      <c r="T149" s="125"/>
      <c r="U149" s="125"/>
      <c r="V149" s="125"/>
      <c r="W149" s="128"/>
      <c r="X149" s="638"/>
      <c r="Y149" s="322"/>
      <c r="Z149" s="322"/>
      <c r="AA149" s="322"/>
      <c r="AB149" s="322"/>
      <c r="AC149" s="322"/>
      <c r="AD149" s="322"/>
      <c r="AE149" s="322"/>
      <c r="AF149" s="322"/>
      <c r="AG149" s="322"/>
      <c r="AH149" s="322"/>
      <c r="AI149" s="322"/>
      <c r="AJ149" s="322"/>
      <c r="AK149" s="639"/>
    </row>
    <row r="150" spans="2:41" ht="14.1" customHeight="1">
      <c r="B150" s="83" t="s">
        <v>582</v>
      </c>
      <c r="C150" s="120" t="s">
        <v>395</v>
      </c>
      <c r="W150" s="116"/>
      <c r="X150" s="635"/>
      <c r="Y150" s="636"/>
      <c r="Z150" s="636"/>
      <c r="AA150" s="636"/>
      <c r="AB150" s="636"/>
      <c r="AC150" s="636"/>
      <c r="AD150" s="636"/>
      <c r="AE150" s="636"/>
      <c r="AF150" s="636"/>
      <c r="AG150" s="636"/>
      <c r="AH150" s="636"/>
      <c r="AI150" s="636"/>
      <c r="AJ150" s="636"/>
      <c r="AK150" s="637"/>
    </row>
    <row r="151" spans="2:41" ht="14.1" customHeight="1">
      <c r="B151" s="131"/>
      <c r="C151" s="126"/>
      <c r="D151" s="125"/>
      <c r="E151" s="125"/>
      <c r="F151" s="125"/>
      <c r="G151" s="125"/>
      <c r="H151" s="125"/>
      <c r="I151" s="125"/>
      <c r="J151" s="125"/>
      <c r="K151" s="125"/>
      <c r="L151" s="125"/>
      <c r="M151" s="125"/>
      <c r="N151" s="125"/>
      <c r="O151" s="125"/>
      <c r="P151" s="125"/>
      <c r="Q151" s="125"/>
      <c r="R151" s="125"/>
      <c r="S151" s="125"/>
      <c r="T151" s="125"/>
      <c r="U151" s="125"/>
      <c r="V151" s="125"/>
      <c r="W151" s="128"/>
      <c r="X151" s="638"/>
      <c r="Y151" s="322"/>
      <c r="Z151" s="322"/>
      <c r="AA151" s="322"/>
      <c r="AB151" s="322"/>
      <c r="AC151" s="322"/>
      <c r="AD151" s="322"/>
      <c r="AE151" s="322"/>
      <c r="AF151" s="322"/>
      <c r="AG151" s="322"/>
      <c r="AH151" s="322"/>
      <c r="AI151" s="322"/>
      <c r="AJ151" s="322"/>
      <c r="AK151" s="639"/>
    </row>
    <row r="152" spans="2:41" ht="14.1" customHeight="1">
      <c r="B152" s="83" t="s">
        <v>585</v>
      </c>
      <c r="C152" s="120" t="s">
        <v>614</v>
      </c>
      <c r="W152" s="116"/>
      <c r="AB152" s="560"/>
      <c r="AC152" s="560"/>
      <c r="AD152" s="560"/>
      <c r="AE152" s="409" t="s">
        <v>13</v>
      </c>
      <c r="AK152" s="11"/>
    </row>
    <row r="153" spans="2:41" ht="14.1" customHeight="1">
      <c r="B153" s="84"/>
      <c r="C153" s="85"/>
      <c r="D153" s="85"/>
      <c r="E153" s="85"/>
      <c r="F153" s="85"/>
      <c r="G153" s="85"/>
      <c r="H153" s="85"/>
      <c r="I153" s="85"/>
      <c r="J153" s="85"/>
      <c r="K153" s="85"/>
      <c r="L153" s="85"/>
      <c r="M153" s="85"/>
      <c r="N153" s="85"/>
      <c r="O153" s="85"/>
      <c r="P153" s="85"/>
      <c r="Q153" s="85"/>
      <c r="R153" s="85"/>
      <c r="S153" s="85"/>
      <c r="T153" s="85"/>
      <c r="U153" s="85"/>
      <c r="V153" s="85"/>
      <c r="W153" s="118"/>
      <c r="X153" s="85"/>
      <c r="Y153" s="85"/>
      <c r="Z153" s="85"/>
      <c r="AA153" s="85"/>
      <c r="AB153" s="581"/>
      <c r="AC153" s="581"/>
      <c r="AD153" s="581"/>
      <c r="AE153" s="297"/>
      <c r="AF153" s="85"/>
      <c r="AG153" s="85"/>
      <c r="AH153" s="85"/>
      <c r="AI153" s="85"/>
      <c r="AJ153" s="85"/>
      <c r="AK153" s="86"/>
    </row>
    <row r="159" spans="2:41" ht="27.95" customHeight="1">
      <c r="B159" s="142" t="s">
        <v>396</v>
      </c>
      <c r="C159" s="108"/>
      <c r="D159" s="108" t="s">
        <v>334</v>
      </c>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676">
        <f>ROUNDDOWN(AC161+AC163+AC167,-3)</f>
        <v>0</v>
      </c>
      <c r="AD159" s="677"/>
      <c r="AE159" s="677"/>
      <c r="AF159" s="677"/>
      <c r="AG159" s="677"/>
      <c r="AH159" s="677"/>
      <c r="AI159" s="677"/>
      <c r="AJ159" s="677"/>
      <c r="AK159" s="143" t="s">
        <v>12</v>
      </c>
    </row>
    <row r="160" spans="2:41" ht="14.1" customHeight="1">
      <c r="B160" s="137" t="s">
        <v>335</v>
      </c>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9"/>
    </row>
    <row r="161" spans="2:37" ht="14.1" customHeight="1">
      <c r="B161" s="434" t="s">
        <v>586</v>
      </c>
      <c r="C161" s="435"/>
      <c r="D161" s="435"/>
      <c r="E161" s="435"/>
      <c r="F161" s="435"/>
      <c r="G161" s="435"/>
      <c r="H161" s="435"/>
      <c r="I161" s="630">
        <f>T87</f>
        <v>0</v>
      </c>
      <c r="J161" s="439"/>
      <c r="K161" s="439"/>
      <c r="L161" s="439"/>
      <c r="M161" s="439"/>
      <c r="N161" s="77"/>
      <c r="O161" s="166"/>
      <c r="P161" s="409" t="s">
        <v>340</v>
      </c>
      <c r="Q161" s="426">
        <v>0.75</v>
      </c>
      <c r="R161" s="426"/>
      <c r="S161" s="426"/>
      <c r="T161" s="9"/>
      <c r="U161" s="9"/>
      <c r="V161" s="9"/>
      <c r="W161" s="9"/>
      <c r="X161" s="9"/>
      <c r="Y161" s="9"/>
      <c r="Z161" s="77"/>
      <c r="AA161" s="409" t="s">
        <v>342</v>
      </c>
      <c r="AB161" s="410"/>
      <c r="AC161" s="627">
        <f>I161*Q161</f>
        <v>0</v>
      </c>
      <c r="AD161" s="627"/>
      <c r="AE161" s="627"/>
      <c r="AF161" s="627"/>
      <c r="AG161" s="627"/>
      <c r="AH161" s="627"/>
      <c r="AI161" s="627"/>
      <c r="AJ161" s="627"/>
      <c r="AK161" s="11"/>
    </row>
    <row r="162" spans="2:37" ht="14.1" customHeight="1">
      <c r="B162" s="436"/>
      <c r="C162" s="437"/>
      <c r="D162" s="437"/>
      <c r="E162" s="437"/>
      <c r="F162" s="437"/>
      <c r="G162" s="437"/>
      <c r="H162" s="437"/>
      <c r="I162" s="440"/>
      <c r="J162" s="441"/>
      <c r="K162" s="441"/>
      <c r="L162" s="441"/>
      <c r="M162" s="441"/>
      <c r="N162" s="116" t="s">
        <v>425</v>
      </c>
      <c r="O162" s="132"/>
      <c r="P162" s="462"/>
      <c r="Q162" s="463"/>
      <c r="R162" s="463"/>
      <c r="S162" s="463"/>
      <c r="Z162" s="116"/>
      <c r="AA162" s="296"/>
      <c r="AB162" s="411"/>
      <c r="AC162" s="627"/>
      <c r="AD162" s="627"/>
      <c r="AE162" s="627"/>
      <c r="AF162" s="627"/>
      <c r="AG162" s="627"/>
      <c r="AH162" s="627"/>
      <c r="AI162" s="627"/>
      <c r="AJ162" s="627"/>
      <c r="AK162" s="11" t="s">
        <v>12</v>
      </c>
    </row>
    <row r="163" spans="2:37" ht="9.9499999999999993" customHeight="1">
      <c r="B163" s="434" t="s">
        <v>587</v>
      </c>
      <c r="C163" s="435"/>
      <c r="D163" s="435"/>
      <c r="E163" s="435"/>
      <c r="F163" s="435"/>
      <c r="G163" s="435"/>
      <c r="H163" s="435"/>
      <c r="I163" s="631">
        <f>T108</f>
        <v>0</v>
      </c>
      <c r="J163" s="447"/>
      <c r="K163" s="447"/>
      <c r="L163" s="447"/>
      <c r="M163" s="447"/>
      <c r="N163" s="77"/>
      <c r="O163" s="452"/>
      <c r="P163" s="296" t="s">
        <v>340</v>
      </c>
      <c r="Q163" s="425">
        <v>0.75</v>
      </c>
      <c r="R163" s="425"/>
      <c r="S163" s="425"/>
      <c r="T163" s="409" t="s">
        <v>341</v>
      </c>
      <c r="U163" s="409"/>
      <c r="V163" s="409"/>
      <c r="W163" s="409"/>
      <c r="X163" s="409"/>
      <c r="Y163" s="409"/>
      <c r="Z163" s="410"/>
      <c r="AA163" s="409" t="s">
        <v>342</v>
      </c>
      <c r="AB163" s="410"/>
      <c r="AC163" s="678">
        <f>IF(AC167=0,I163*Q163,0)</f>
        <v>0</v>
      </c>
      <c r="AD163" s="678"/>
      <c r="AE163" s="678"/>
      <c r="AF163" s="678"/>
      <c r="AG163" s="678"/>
      <c r="AH163" s="678"/>
      <c r="AI163" s="678"/>
      <c r="AJ163" s="678"/>
      <c r="AK163" s="133"/>
    </row>
    <row r="164" spans="2:37" ht="9.9499999999999993" customHeight="1">
      <c r="B164" s="442"/>
      <c r="C164" s="443"/>
      <c r="D164" s="443"/>
      <c r="E164" s="443"/>
      <c r="F164" s="443"/>
      <c r="G164" s="443"/>
      <c r="H164" s="443"/>
      <c r="I164" s="448"/>
      <c r="J164" s="449"/>
      <c r="K164" s="449"/>
      <c r="L164" s="449"/>
      <c r="M164" s="449"/>
      <c r="N164" s="116"/>
      <c r="O164" s="453"/>
      <c r="P164" s="296"/>
      <c r="Q164" s="425"/>
      <c r="R164" s="425"/>
      <c r="S164" s="425"/>
      <c r="T164" s="296"/>
      <c r="U164" s="296"/>
      <c r="V164" s="296"/>
      <c r="W164" s="296"/>
      <c r="X164" s="296"/>
      <c r="Y164" s="296"/>
      <c r="Z164" s="411"/>
      <c r="AA164" s="296"/>
      <c r="AB164" s="411"/>
      <c r="AC164" s="628"/>
      <c r="AD164" s="628"/>
      <c r="AE164" s="628"/>
      <c r="AF164" s="628"/>
      <c r="AG164" s="628"/>
      <c r="AH164" s="628"/>
      <c r="AI164" s="628"/>
      <c r="AJ164" s="628"/>
      <c r="AK164" s="11"/>
    </row>
    <row r="165" spans="2:37" ht="9.9499999999999993" customHeight="1">
      <c r="B165" s="442"/>
      <c r="C165" s="443"/>
      <c r="D165" s="443"/>
      <c r="E165" s="443"/>
      <c r="F165" s="443"/>
      <c r="G165" s="443"/>
      <c r="H165" s="443"/>
      <c r="I165" s="448"/>
      <c r="J165" s="449"/>
      <c r="K165" s="449"/>
      <c r="L165" s="449"/>
      <c r="M165" s="449"/>
      <c r="N165" s="116"/>
      <c r="O165" s="129"/>
      <c r="P165" s="296" t="s">
        <v>588</v>
      </c>
      <c r="Q165" s="296"/>
      <c r="R165" s="296"/>
      <c r="S165" s="296"/>
      <c r="Z165" s="116"/>
      <c r="AA165" s="296"/>
      <c r="AB165" s="411"/>
      <c r="AC165" s="628"/>
      <c r="AD165" s="628"/>
      <c r="AE165" s="628"/>
      <c r="AF165" s="628"/>
      <c r="AG165" s="628"/>
      <c r="AH165" s="628"/>
      <c r="AI165" s="628"/>
      <c r="AJ165" s="628"/>
      <c r="AK165" s="11"/>
    </row>
    <row r="166" spans="2:37" ht="9.9499999999999993" customHeight="1">
      <c r="B166" s="442"/>
      <c r="C166" s="443"/>
      <c r="D166" s="443"/>
      <c r="E166" s="443"/>
      <c r="F166" s="443"/>
      <c r="G166" s="443"/>
      <c r="H166" s="443"/>
      <c r="I166" s="448"/>
      <c r="J166" s="449"/>
      <c r="K166" s="449"/>
      <c r="L166" s="449"/>
      <c r="M166" s="449"/>
      <c r="N166" s="116"/>
      <c r="O166" s="129"/>
      <c r="P166" s="462"/>
      <c r="Q166" s="462"/>
      <c r="R166" s="462"/>
      <c r="S166" s="462"/>
      <c r="T166" s="125"/>
      <c r="U166" s="125"/>
      <c r="V166" s="125"/>
      <c r="W166" s="125"/>
      <c r="X166" s="125"/>
      <c r="Y166" s="125"/>
      <c r="Z166" s="128"/>
      <c r="AA166" s="462"/>
      <c r="AB166" s="465"/>
      <c r="AC166" s="679"/>
      <c r="AD166" s="679"/>
      <c r="AE166" s="679"/>
      <c r="AF166" s="679"/>
      <c r="AG166" s="679"/>
      <c r="AH166" s="679"/>
      <c r="AI166" s="679"/>
      <c r="AJ166" s="679"/>
      <c r="AK166" s="127" t="s">
        <v>12</v>
      </c>
    </row>
    <row r="167" spans="2:37" ht="9.9499999999999993" customHeight="1">
      <c r="B167" s="442"/>
      <c r="C167" s="443"/>
      <c r="D167" s="443"/>
      <c r="E167" s="443"/>
      <c r="F167" s="443"/>
      <c r="G167" s="443"/>
      <c r="H167" s="443"/>
      <c r="I167" s="448"/>
      <c r="J167" s="449"/>
      <c r="K167" s="449"/>
      <c r="L167" s="449"/>
      <c r="M167" s="449"/>
      <c r="N167" s="116"/>
      <c r="O167" s="452"/>
      <c r="P167" s="409" t="s">
        <v>340</v>
      </c>
      <c r="Q167" s="426">
        <v>0.8</v>
      </c>
      <c r="R167" s="426"/>
      <c r="S167" s="426"/>
      <c r="T167" s="296" t="s">
        <v>343</v>
      </c>
      <c r="U167" s="296"/>
      <c r="V167" s="296"/>
      <c r="W167" s="296"/>
      <c r="X167" s="296"/>
      <c r="Y167" s="296"/>
      <c r="Z167" s="411"/>
      <c r="AA167" s="296" t="s">
        <v>342</v>
      </c>
      <c r="AB167" s="411"/>
      <c r="AC167" s="628">
        <f>IF(AND(交付申請書!V41&lt;=30,T108&gt;300000),I163*Q167,0)</f>
        <v>0</v>
      </c>
      <c r="AD167" s="628"/>
      <c r="AE167" s="628"/>
      <c r="AF167" s="628"/>
      <c r="AG167" s="628"/>
      <c r="AH167" s="628"/>
      <c r="AI167" s="628"/>
      <c r="AJ167" s="628"/>
      <c r="AK167" s="11"/>
    </row>
    <row r="168" spans="2:37" ht="9.9499999999999993" customHeight="1">
      <c r="B168" s="442"/>
      <c r="C168" s="443"/>
      <c r="D168" s="443"/>
      <c r="E168" s="443"/>
      <c r="F168" s="443"/>
      <c r="G168" s="443"/>
      <c r="H168" s="443"/>
      <c r="I168" s="448"/>
      <c r="J168" s="449"/>
      <c r="K168" s="449"/>
      <c r="L168" s="449"/>
      <c r="M168" s="449"/>
      <c r="N168" s="116"/>
      <c r="O168" s="453"/>
      <c r="P168" s="296"/>
      <c r="Q168" s="425"/>
      <c r="R168" s="425"/>
      <c r="S168" s="425"/>
      <c r="T168" s="296"/>
      <c r="U168" s="296"/>
      <c r="V168" s="296"/>
      <c r="W168" s="296"/>
      <c r="X168" s="296"/>
      <c r="Y168" s="296"/>
      <c r="Z168" s="411"/>
      <c r="AA168" s="296"/>
      <c r="AB168" s="411"/>
      <c r="AC168" s="628"/>
      <c r="AD168" s="628"/>
      <c r="AE168" s="628"/>
      <c r="AF168" s="628"/>
      <c r="AG168" s="628"/>
      <c r="AH168" s="628"/>
      <c r="AI168" s="628"/>
      <c r="AJ168" s="628"/>
      <c r="AK168" s="11"/>
    </row>
    <row r="169" spans="2:37" ht="9.9499999999999993" customHeight="1">
      <c r="B169" s="442"/>
      <c r="C169" s="443"/>
      <c r="D169" s="443"/>
      <c r="E169" s="443"/>
      <c r="F169" s="443"/>
      <c r="G169" s="443"/>
      <c r="H169" s="443"/>
      <c r="I169" s="448"/>
      <c r="J169" s="449"/>
      <c r="K169" s="449"/>
      <c r="L169" s="449"/>
      <c r="M169" s="449"/>
      <c r="N169" s="116" t="s">
        <v>425</v>
      </c>
      <c r="O169" s="129"/>
      <c r="P169" s="296" t="s">
        <v>344</v>
      </c>
      <c r="Q169" s="296"/>
      <c r="R169" s="296"/>
      <c r="S169" s="296"/>
      <c r="T169" s="296"/>
      <c r="U169" s="296"/>
      <c r="V169" s="296"/>
      <c r="W169" s="296"/>
      <c r="X169" s="296"/>
      <c r="Y169" s="296"/>
      <c r="Z169" s="411"/>
      <c r="AA169" s="296"/>
      <c r="AB169" s="411"/>
      <c r="AC169" s="628"/>
      <c r="AD169" s="628"/>
      <c r="AE169" s="628"/>
      <c r="AF169" s="628"/>
      <c r="AG169" s="628"/>
      <c r="AH169" s="628"/>
      <c r="AI169" s="628"/>
      <c r="AJ169" s="628"/>
      <c r="AK169" s="11"/>
    </row>
    <row r="170" spans="2:37" ht="9.9499999999999993" customHeight="1">
      <c r="B170" s="442"/>
      <c r="C170" s="443"/>
      <c r="D170" s="443"/>
      <c r="E170" s="443"/>
      <c r="F170" s="443"/>
      <c r="G170" s="443"/>
      <c r="H170" s="443"/>
      <c r="I170" s="448"/>
      <c r="J170" s="449"/>
      <c r="K170" s="449"/>
      <c r="L170" s="449"/>
      <c r="M170" s="449"/>
      <c r="N170" s="116"/>
      <c r="O170" s="129"/>
      <c r="P170" s="296"/>
      <c r="Q170" s="296"/>
      <c r="R170" s="296"/>
      <c r="S170" s="296"/>
      <c r="T170" s="296"/>
      <c r="U170" s="296"/>
      <c r="V170" s="296"/>
      <c r="W170" s="296"/>
      <c r="X170" s="296"/>
      <c r="Y170" s="296"/>
      <c r="Z170" s="411"/>
      <c r="AA170" s="296"/>
      <c r="AB170" s="411"/>
      <c r="AC170" s="628"/>
      <c r="AD170" s="628"/>
      <c r="AE170" s="628"/>
      <c r="AF170" s="628"/>
      <c r="AG170" s="628"/>
      <c r="AH170" s="628"/>
      <c r="AI170" s="628"/>
      <c r="AJ170" s="628"/>
      <c r="AK170" s="299" t="s">
        <v>12</v>
      </c>
    </row>
    <row r="171" spans="2:37" ht="9.9499999999999993" customHeight="1">
      <c r="B171" s="442"/>
      <c r="C171" s="443"/>
      <c r="D171" s="443"/>
      <c r="E171" s="443"/>
      <c r="F171" s="443"/>
      <c r="G171" s="443"/>
      <c r="H171" s="443"/>
      <c r="I171" s="448"/>
      <c r="J171" s="449"/>
      <c r="K171" s="449"/>
      <c r="L171" s="449"/>
      <c r="M171" s="449"/>
      <c r="N171" s="116"/>
      <c r="O171" s="129"/>
      <c r="P171" s="296" t="s">
        <v>589</v>
      </c>
      <c r="Q171" s="296"/>
      <c r="R171" s="296"/>
      <c r="S171" s="296"/>
      <c r="T171" s="296"/>
      <c r="U171" s="296"/>
      <c r="V171" s="296"/>
      <c r="W171" s="296"/>
      <c r="X171" s="296"/>
      <c r="Y171" s="296"/>
      <c r="Z171" s="411"/>
      <c r="AA171" s="296"/>
      <c r="AB171" s="411"/>
      <c r="AC171" s="628"/>
      <c r="AD171" s="628"/>
      <c r="AE171" s="628"/>
      <c r="AF171" s="628"/>
      <c r="AG171" s="628"/>
      <c r="AH171" s="628"/>
      <c r="AI171" s="628"/>
      <c r="AJ171" s="628"/>
      <c r="AK171" s="299"/>
    </row>
    <row r="172" spans="2:37" ht="9.9499999999999993" customHeight="1">
      <c r="B172" s="442"/>
      <c r="C172" s="443"/>
      <c r="D172" s="443"/>
      <c r="E172" s="443"/>
      <c r="F172" s="443"/>
      <c r="G172" s="443"/>
      <c r="H172" s="443"/>
      <c r="I172" s="448"/>
      <c r="J172" s="449"/>
      <c r="K172" s="449"/>
      <c r="L172" s="449"/>
      <c r="M172" s="449"/>
      <c r="N172" s="116"/>
      <c r="O172" s="129"/>
      <c r="P172" s="296"/>
      <c r="Q172" s="296"/>
      <c r="R172" s="296"/>
      <c r="S172" s="296"/>
      <c r="T172" s="296"/>
      <c r="U172" s="296"/>
      <c r="V172" s="296"/>
      <c r="W172" s="296"/>
      <c r="X172" s="296"/>
      <c r="Y172" s="296"/>
      <c r="Z172" s="411"/>
      <c r="AA172" s="296"/>
      <c r="AB172" s="411"/>
      <c r="AC172" s="628"/>
      <c r="AD172" s="628"/>
      <c r="AE172" s="628"/>
      <c r="AF172" s="628"/>
      <c r="AG172" s="628"/>
      <c r="AH172" s="628"/>
      <c r="AI172" s="628"/>
      <c r="AJ172" s="628"/>
      <c r="AK172" s="11"/>
    </row>
    <row r="173" spans="2:37" ht="9.9499999999999993" customHeight="1">
      <c r="B173" s="442"/>
      <c r="C173" s="443"/>
      <c r="D173" s="443"/>
      <c r="E173" s="443"/>
      <c r="F173" s="443"/>
      <c r="G173" s="443"/>
      <c r="H173" s="443"/>
      <c r="I173" s="448"/>
      <c r="J173" s="449"/>
      <c r="K173" s="449"/>
      <c r="L173" s="449"/>
      <c r="M173" s="449"/>
      <c r="N173" s="116"/>
      <c r="O173" s="129"/>
      <c r="P173" s="296" t="s">
        <v>345</v>
      </c>
      <c r="Q173" s="296"/>
      <c r="R173" s="296"/>
      <c r="S173" s="296"/>
      <c r="T173" s="296"/>
      <c r="U173" s="296"/>
      <c r="V173" s="296"/>
      <c r="W173" s="296"/>
      <c r="X173" s="296"/>
      <c r="Y173" s="296"/>
      <c r="Z173" s="411"/>
      <c r="AA173" s="296"/>
      <c r="AB173" s="411"/>
      <c r="AC173" s="628"/>
      <c r="AD173" s="628"/>
      <c r="AE173" s="628"/>
      <c r="AF173" s="628"/>
      <c r="AG173" s="628"/>
      <c r="AH173" s="628"/>
      <c r="AI173" s="628"/>
      <c r="AJ173" s="628"/>
      <c r="AK173" s="11"/>
    </row>
    <row r="174" spans="2:37" ht="9.9499999999999993" customHeight="1">
      <c r="B174" s="444"/>
      <c r="C174" s="445"/>
      <c r="D174" s="445"/>
      <c r="E174" s="445"/>
      <c r="F174" s="445"/>
      <c r="G174" s="445"/>
      <c r="H174" s="445"/>
      <c r="I174" s="450"/>
      <c r="J174" s="451"/>
      <c r="K174" s="451"/>
      <c r="L174" s="451"/>
      <c r="M174" s="451"/>
      <c r="N174" s="118"/>
      <c r="O174" s="130"/>
      <c r="P174" s="297"/>
      <c r="Q174" s="297"/>
      <c r="R174" s="297"/>
      <c r="S174" s="297"/>
      <c r="T174" s="297"/>
      <c r="U174" s="297"/>
      <c r="V174" s="297"/>
      <c r="W174" s="297"/>
      <c r="X174" s="297"/>
      <c r="Y174" s="297"/>
      <c r="Z174" s="523"/>
      <c r="AA174" s="297"/>
      <c r="AB174" s="523"/>
      <c r="AC174" s="629"/>
      <c r="AD174" s="629"/>
      <c r="AE174" s="629"/>
      <c r="AF174" s="629"/>
      <c r="AG174" s="629"/>
      <c r="AH174" s="629"/>
      <c r="AI174" s="629"/>
      <c r="AJ174" s="629"/>
      <c r="AK174" s="11"/>
    </row>
    <row r="175" spans="2:37" ht="20.100000000000001" customHeight="1">
      <c r="B175" s="141" t="s">
        <v>333</v>
      </c>
      <c r="C175" s="79"/>
      <c r="D175" s="135" t="s">
        <v>337</v>
      </c>
      <c r="E175" s="79"/>
      <c r="F175" s="79"/>
      <c r="G175" s="79"/>
      <c r="H175" s="79"/>
      <c r="I175" s="79"/>
      <c r="J175" s="79"/>
      <c r="K175" s="79"/>
      <c r="L175" s="79"/>
      <c r="M175" s="79"/>
      <c r="N175" s="79"/>
      <c r="O175" s="79"/>
      <c r="P175" s="79"/>
      <c r="Q175" s="79"/>
      <c r="R175" s="79"/>
      <c r="S175" s="79"/>
      <c r="T175" s="79"/>
      <c r="U175" s="79"/>
      <c r="V175" s="79"/>
      <c r="W175" s="79"/>
      <c r="X175" s="79"/>
      <c r="Y175" s="79"/>
      <c r="Z175" s="106"/>
      <c r="AA175" s="529">
        <f>AC116+AC132+AC138+AC141</f>
        <v>0</v>
      </c>
      <c r="AB175" s="530"/>
      <c r="AC175" s="530"/>
      <c r="AD175" s="530"/>
      <c r="AE175" s="530"/>
      <c r="AF175" s="530"/>
      <c r="AG175" s="530"/>
      <c r="AH175" s="530"/>
      <c r="AI175" s="530"/>
      <c r="AJ175" s="530"/>
      <c r="AK175" s="106" t="s">
        <v>12</v>
      </c>
    </row>
    <row r="176" spans="2:37" ht="20.100000000000001" customHeight="1">
      <c r="B176" s="99" t="s">
        <v>397</v>
      </c>
      <c r="C176" s="80"/>
      <c r="D176" s="103" t="s">
        <v>29</v>
      </c>
      <c r="E176" s="80"/>
      <c r="F176" s="80"/>
      <c r="G176" s="80"/>
      <c r="H176" s="80"/>
      <c r="I176" s="80"/>
      <c r="J176" s="80"/>
      <c r="K176" s="80"/>
      <c r="L176" s="80"/>
      <c r="M176" s="80"/>
      <c r="N176" s="80"/>
      <c r="O176" s="80"/>
      <c r="P176" s="80"/>
      <c r="Q176" s="80"/>
      <c r="R176" s="80"/>
      <c r="S176" s="80"/>
      <c r="T176" s="80"/>
      <c r="U176" s="80"/>
      <c r="V176" s="80"/>
      <c r="W176" s="80"/>
      <c r="X176" s="80"/>
      <c r="Y176" s="80"/>
      <c r="Z176" s="82"/>
      <c r="AA176" s="466">
        <f>IF(AC159&gt;AA175,AA175,AC159)</f>
        <v>0</v>
      </c>
      <c r="AB176" s="467"/>
      <c r="AC176" s="467"/>
      <c r="AD176" s="467"/>
      <c r="AE176" s="467"/>
      <c r="AF176" s="467"/>
      <c r="AG176" s="467"/>
      <c r="AH176" s="467"/>
      <c r="AI176" s="467"/>
      <c r="AJ176" s="467"/>
      <c r="AK176" s="298" t="s">
        <v>12</v>
      </c>
    </row>
    <row r="177" spans="1:38" ht="20.100000000000001" customHeight="1">
      <c r="B177" s="155" t="s">
        <v>672</v>
      </c>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6"/>
      <c r="AA177" s="468"/>
      <c r="AB177" s="469"/>
      <c r="AC177" s="469"/>
      <c r="AD177" s="469"/>
      <c r="AE177" s="469"/>
      <c r="AF177" s="469"/>
      <c r="AG177" s="469"/>
      <c r="AH177" s="469"/>
      <c r="AI177" s="469"/>
      <c r="AJ177" s="469"/>
      <c r="AK177" s="300"/>
    </row>
    <row r="178" spans="1:38" ht="14.1" customHeight="1">
      <c r="B178" s="140" t="s">
        <v>339</v>
      </c>
    </row>
    <row r="184" spans="1:38" ht="14.1" customHeight="1">
      <c r="A184" s="227"/>
      <c r="B184" s="173" t="s">
        <v>398</v>
      </c>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row>
    <row r="185" spans="1:38" ht="14.1" customHeight="1">
      <c r="A185" s="227"/>
      <c r="B185" s="227"/>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row>
    <row r="186" spans="1:38" ht="14.1" customHeight="1">
      <c r="A186" s="227"/>
      <c r="B186" s="279" t="s">
        <v>659</v>
      </c>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27"/>
      <c r="Z186" s="227"/>
      <c r="AA186" s="227"/>
      <c r="AB186" s="227"/>
      <c r="AC186" s="227"/>
      <c r="AD186" s="227"/>
      <c r="AE186" s="227"/>
      <c r="AF186" s="227"/>
      <c r="AG186" s="227"/>
      <c r="AH186" s="227"/>
      <c r="AI186" s="227"/>
      <c r="AJ186" s="227"/>
      <c r="AK186" s="227"/>
      <c r="AL186" s="227"/>
    </row>
    <row r="187" spans="1:38" ht="14.1" customHeight="1">
      <c r="A187" s="242"/>
      <c r="B187" s="707"/>
      <c r="C187" s="708"/>
      <c r="D187" s="709"/>
      <c r="E187" s="400" t="s">
        <v>591</v>
      </c>
      <c r="F187" s="401"/>
      <c r="G187" s="401"/>
      <c r="H187" s="401"/>
      <c r="I187" s="401"/>
      <c r="J187" s="401"/>
      <c r="K187" s="401"/>
      <c r="L187" s="401"/>
      <c r="M187" s="401"/>
      <c r="N187" s="401"/>
      <c r="O187" s="401"/>
      <c r="P187" s="401"/>
      <c r="Q187" s="401"/>
      <c r="R187" s="401"/>
      <c r="S187" s="401"/>
      <c r="T187" s="402"/>
      <c r="U187" s="400" t="s">
        <v>592</v>
      </c>
      <c r="V187" s="401"/>
      <c r="W187" s="401"/>
      <c r="X187" s="401"/>
      <c r="Y187" s="401"/>
      <c r="Z187" s="401"/>
      <c r="AA187" s="401"/>
      <c r="AB187" s="401"/>
      <c r="AC187" s="402"/>
      <c r="AD187" s="400" t="s">
        <v>616</v>
      </c>
      <c r="AE187" s="401"/>
      <c r="AF187" s="401"/>
      <c r="AG187" s="401"/>
      <c r="AH187" s="401"/>
      <c r="AI187" s="401"/>
      <c r="AJ187" s="401"/>
      <c r="AK187" s="401"/>
      <c r="AL187" s="402"/>
    </row>
    <row r="188" spans="1:38" ht="14.1" customHeight="1">
      <c r="A188" s="242"/>
      <c r="B188" s="710"/>
      <c r="C188" s="711"/>
      <c r="D188" s="712"/>
      <c r="E188" s="403"/>
      <c r="F188" s="404"/>
      <c r="G188" s="404"/>
      <c r="H188" s="404"/>
      <c r="I188" s="404"/>
      <c r="J188" s="404"/>
      <c r="K188" s="404"/>
      <c r="L188" s="404"/>
      <c r="M188" s="404"/>
      <c r="N188" s="404"/>
      <c r="O188" s="404"/>
      <c r="P188" s="404"/>
      <c r="Q188" s="404"/>
      <c r="R188" s="404"/>
      <c r="S188" s="404"/>
      <c r="T188" s="405"/>
      <c r="U188" s="403"/>
      <c r="V188" s="404"/>
      <c r="W188" s="404"/>
      <c r="X188" s="404"/>
      <c r="Y188" s="404"/>
      <c r="Z188" s="404"/>
      <c r="AA188" s="404"/>
      <c r="AB188" s="404"/>
      <c r="AC188" s="405"/>
      <c r="AD188" s="403"/>
      <c r="AE188" s="404"/>
      <c r="AF188" s="404"/>
      <c r="AG188" s="404"/>
      <c r="AH188" s="404"/>
      <c r="AI188" s="404"/>
      <c r="AJ188" s="404"/>
      <c r="AK188" s="404"/>
      <c r="AL188" s="405"/>
    </row>
    <row r="189" spans="1:38" ht="14.1" customHeight="1">
      <c r="A189" s="242"/>
      <c r="B189" s="710"/>
      <c r="C189" s="711"/>
      <c r="D189" s="712"/>
      <c r="E189" s="403"/>
      <c r="F189" s="404"/>
      <c r="G189" s="404"/>
      <c r="H189" s="404"/>
      <c r="I189" s="404"/>
      <c r="J189" s="404"/>
      <c r="K189" s="404"/>
      <c r="L189" s="404"/>
      <c r="M189" s="404"/>
      <c r="N189" s="404"/>
      <c r="O189" s="404"/>
      <c r="P189" s="404"/>
      <c r="Q189" s="404"/>
      <c r="R189" s="404"/>
      <c r="S189" s="404"/>
      <c r="T189" s="405"/>
      <c r="U189" s="406"/>
      <c r="V189" s="407"/>
      <c r="W189" s="407"/>
      <c r="X189" s="407"/>
      <c r="Y189" s="407"/>
      <c r="Z189" s="407"/>
      <c r="AA189" s="407"/>
      <c r="AB189" s="407"/>
      <c r="AC189" s="408"/>
      <c r="AD189" s="406"/>
      <c r="AE189" s="407"/>
      <c r="AF189" s="407"/>
      <c r="AG189" s="407"/>
      <c r="AH189" s="407"/>
      <c r="AI189" s="407"/>
      <c r="AJ189" s="407"/>
      <c r="AK189" s="407"/>
      <c r="AL189" s="408"/>
    </row>
    <row r="190" spans="1:38" ht="14.1" customHeight="1">
      <c r="A190" s="242"/>
      <c r="B190" s="710"/>
      <c r="C190" s="711"/>
      <c r="D190" s="712"/>
      <c r="E190" s="403"/>
      <c r="F190" s="404"/>
      <c r="G190" s="404"/>
      <c r="H190" s="404"/>
      <c r="I190" s="404"/>
      <c r="J190" s="404"/>
      <c r="K190" s="404"/>
      <c r="L190" s="404"/>
      <c r="M190" s="404"/>
      <c r="N190" s="404"/>
      <c r="O190" s="404"/>
      <c r="P190" s="404"/>
      <c r="Q190" s="404"/>
      <c r="R190" s="404"/>
      <c r="S190" s="404"/>
      <c r="T190" s="405"/>
      <c r="U190" s="400" t="s">
        <v>348</v>
      </c>
      <c r="V190" s="402"/>
      <c r="W190" s="400" t="s">
        <v>349</v>
      </c>
      <c r="X190" s="401"/>
      <c r="Y190" s="401"/>
      <c r="Z190" s="401"/>
      <c r="AA190" s="401"/>
      <c r="AB190" s="401"/>
      <c r="AC190" s="402"/>
      <c r="AD190" s="400" t="s">
        <v>348</v>
      </c>
      <c r="AE190" s="402"/>
      <c r="AF190" s="421" t="s">
        <v>349</v>
      </c>
      <c r="AG190" s="422"/>
      <c r="AH190" s="422"/>
      <c r="AI190" s="422"/>
      <c r="AJ190" s="422"/>
      <c r="AK190" s="422"/>
      <c r="AL190" s="423"/>
    </row>
    <row r="191" spans="1:38" ht="14.1" customHeight="1">
      <c r="A191" s="242"/>
      <c r="B191" s="713"/>
      <c r="C191" s="714"/>
      <c r="D191" s="715"/>
      <c r="E191" s="406"/>
      <c r="F191" s="407"/>
      <c r="G191" s="407"/>
      <c r="H191" s="407"/>
      <c r="I191" s="407"/>
      <c r="J191" s="407"/>
      <c r="K191" s="407"/>
      <c r="L191" s="407"/>
      <c r="M191" s="407"/>
      <c r="N191" s="407"/>
      <c r="O191" s="407"/>
      <c r="P191" s="407"/>
      <c r="Q191" s="407"/>
      <c r="R191" s="407"/>
      <c r="S191" s="407"/>
      <c r="T191" s="408"/>
      <c r="U191" s="406"/>
      <c r="V191" s="408"/>
      <c r="W191" s="406"/>
      <c r="X191" s="407"/>
      <c r="Y191" s="407"/>
      <c r="Z191" s="407"/>
      <c r="AA191" s="407"/>
      <c r="AB191" s="407"/>
      <c r="AC191" s="408"/>
      <c r="AD191" s="406"/>
      <c r="AE191" s="408"/>
      <c r="AF191" s="397"/>
      <c r="AG191" s="424"/>
      <c r="AH191" s="424"/>
      <c r="AI191" s="424"/>
      <c r="AJ191" s="424"/>
      <c r="AK191" s="424"/>
      <c r="AL191" s="398"/>
    </row>
    <row r="192" spans="1:38" ht="14.1" customHeight="1">
      <c r="A192" s="242"/>
      <c r="B192" s="706" t="s">
        <v>347</v>
      </c>
      <c r="C192" s="706"/>
      <c r="D192" s="706"/>
      <c r="E192" s="718" t="s">
        <v>399</v>
      </c>
      <c r="F192" s="718"/>
      <c r="G192" s="718"/>
      <c r="H192" s="718"/>
      <c r="I192" s="718"/>
      <c r="J192" s="718"/>
      <c r="K192" s="718"/>
      <c r="L192" s="718"/>
      <c r="M192" s="718"/>
      <c r="N192" s="718"/>
      <c r="O192" s="718"/>
      <c r="P192" s="718"/>
      <c r="Q192" s="718"/>
      <c r="R192" s="718"/>
      <c r="S192" s="718"/>
      <c r="T192" s="718"/>
      <c r="U192" s="289"/>
      <c r="V192" s="290"/>
      <c r="W192" s="234"/>
      <c r="X192" s="234"/>
      <c r="Y192" s="234"/>
      <c r="Z192" s="234"/>
      <c r="AA192" s="234"/>
      <c r="AB192" s="234"/>
      <c r="AC192" s="232"/>
      <c r="AD192" s="289"/>
      <c r="AE192" s="290"/>
      <c r="AF192" s="288"/>
      <c r="AG192" s="234"/>
      <c r="AH192" s="234"/>
      <c r="AI192" s="234"/>
      <c r="AJ192" s="234"/>
      <c r="AK192" s="234"/>
      <c r="AL192" s="232"/>
    </row>
    <row r="193" spans="1:38" ht="14.1" customHeight="1">
      <c r="A193" s="242"/>
      <c r="B193" s="706"/>
      <c r="C193" s="706"/>
      <c r="D193" s="706"/>
      <c r="E193" s="718"/>
      <c r="F193" s="718"/>
      <c r="G193" s="718"/>
      <c r="H193" s="718"/>
      <c r="I193" s="718"/>
      <c r="J193" s="718"/>
      <c r="K193" s="718"/>
      <c r="L193" s="718"/>
      <c r="M193" s="718"/>
      <c r="N193" s="718"/>
      <c r="O193" s="718"/>
      <c r="P193" s="718"/>
      <c r="Q193" s="718"/>
      <c r="R193" s="718"/>
      <c r="S193" s="718"/>
      <c r="T193" s="718"/>
      <c r="U193" s="701" t="s">
        <v>626</v>
      </c>
      <c r="V193" s="702"/>
      <c r="W193" s="233"/>
      <c r="X193" s="233"/>
      <c r="Y193" s="233"/>
      <c r="Z193" s="233"/>
      <c r="AA193" s="233"/>
      <c r="AB193" s="233"/>
      <c r="AC193" s="291" t="s">
        <v>353</v>
      </c>
      <c r="AD193" s="701" t="s">
        <v>626</v>
      </c>
      <c r="AE193" s="702"/>
      <c r="AF193" s="287"/>
      <c r="AG193" s="233"/>
      <c r="AH193" s="233"/>
      <c r="AI193" s="233"/>
      <c r="AJ193" s="233"/>
      <c r="AK193" s="233"/>
      <c r="AL193" s="291" t="s">
        <v>354</v>
      </c>
    </row>
    <row r="194" spans="1:38" ht="14.1" customHeight="1">
      <c r="A194" s="242"/>
      <c r="B194" s="706"/>
      <c r="C194" s="706"/>
      <c r="D194" s="706"/>
      <c r="E194" s="718"/>
      <c r="F194" s="718"/>
      <c r="G194" s="718"/>
      <c r="H194" s="718"/>
      <c r="I194" s="718"/>
      <c r="J194" s="718"/>
      <c r="K194" s="718"/>
      <c r="L194" s="718"/>
      <c r="M194" s="718"/>
      <c r="N194" s="718"/>
      <c r="O194" s="718"/>
      <c r="P194" s="718"/>
      <c r="Q194" s="718"/>
      <c r="R194" s="718"/>
      <c r="S194" s="718"/>
      <c r="T194" s="718"/>
      <c r="U194" s="292"/>
      <c r="V194" s="291"/>
      <c r="W194" s="233"/>
      <c r="X194" s="233"/>
      <c r="Y194" s="233"/>
      <c r="Z194" s="233"/>
      <c r="AA194" s="233"/>
      <c r="AB194" s="233"/>
      <c r="AC194" s="230"/>
      <c r="AD194" s="292"/>
      <c r="AE194" s="291"/>
      <c r="AF194" s="287"/>
      <c r="AG194" s="233"/>
      <c r="AH194" s="233"/>
      <c r="AI194" s="233"/>
      <c r="AJ194" s="233"/>
      <c r="AK194" s="233"/>
      <c r="AL194" s="230"/>
    </row>
    <row r="195" spans="1:38" ht="14.1" customHeight="1">
      <c r="A195" s="242"/>
      <c r="B195" s="706"/>
      <c r="C195" s="706"/>
      <c r="D195" s="706"/>
      <c r="E195" s="718"/>
      <c r="F195" s="718"/>
      <c r="G195" s="718"/>
      <c r="H195" s="718"/>
      <c r="I195" s="718"/>
      <c r="J195" s="718"/>
      <c r="K195" s="718"/>
      <c r="L195" s="718"/>
      <c r="M195" s="718"/>
      <c r="N195" s="718"/>
      <c r="O195" s="718"/>
      <c r="P195" s="718"/>
      <c r="Q195" s="718"/>
      <c r="R195" s="718"/>
      <c r="S195" s="718"/>
      <c r="T195" s="718"/>
      <c r="U195" s="703" t="s">
        <v>627</v>
      </c>
      <c r="V195" s="704"/>
      <c r="W195" s="235"/>
      <c r="X195" s="235"/>
      <c r="Y195" s="235"/>
      <c r="Z195" s="235"/>
      <c r="AA195" s="235"/>
      <c r="AB195" s="235"/>
      <c r="AC195" s="293" t="s">
        <v>352</v>
      </c>
      <c r="AD195" s="703" t="s">
        <v>627</v>
      </c>
      <c r="AE195" s="704"/>
      <c r="AF195" s="294"/>
      <c r="AG195" s="235"/>
      <c r="AH195" s="235"/>
      <c r="AI195" s="235"/>
      <c r="AJ195" s="235"/>
      <c r="AK195" s="235"/>
      <c r="AL195" s="293" t="s">
        <v>355</v>
      </c>
    </row>
    <row r="196" spans="1:38" ht="14.1" customHeight="1">
      <c r="A196" s="242"/>
      <c r="B196" s="716" t="s">
        <v>628</v>
      </c>
      <c r="C196" s="717"/>
      <c r="D196" s="717"/>
      <c r="E196" s="371"/>
      <c r="F196" s="372"/>
      <c r="G196" s="372"/>
      <c r="H196" s="372"/>
      <c r="I196" s="372"/>
      <c r="J196" s="372"/>
      <c r="K196" s="372"/>
      <c r="L196" s="372"/>
      <c r="M196" s="372"/>
      <c r="N196" s="372"/>
      <c r="O196" s="372"/>
      <c r="P196" s="372"/>
      <c r="Q196" s="372"/>
      <c r="R196" s="372"/>
      <c r="S196" s="372"/>
      <c r="T196" s="373"/>
      <c r="U196" s="288"/>
      <c r="V196" s="232"/>
      <c r="W196" s="234"/>
      <c r="X196" s="234"/>
      <c r="Y196" s="234"/>
      <c r="Z196" s="234"/>
      <c r="AA196" s="234"/>
      <c r="AB196" s="234"/>
      <c r="AC196" s="232"/>
      <c r="AD196" s="288"/>
      <c r="AE196" s="232"/>
      <c r="AF196" s="234"/>
      <c r="AG196" s="234"/>
      <c r="AH196" s="234"/>
      <c r="AI196" s="234"/>
      <c r="AJ196" s="234"/>
      <c r="AK196" s="234"/>
      <c r="AL196" s="232"/>
    </row>
    <row r="197" spans="1:38" ht="14.1" customHeight="1">
      <c r="A197" s="242"/>
      <c r="B197" s="717"/>
      <c r="C197" s="717"/>
      <c r="D197" s="717"/>
      <c r="E197" s="374"/>
      <c r="F197" s="375"/>
      <c r="G197" s="375"/>
      <c r="H197" s="375"/>
      <c r="I197" s="375"/>
      <c r="J197" s="375"/>
      <c r="K197" s="375"/>
      <c r="L197" s="375"/>
      <c r="M197" s="375"/>
      <c r="N197" s="375"/>
      <c r="O197" s="375"/>
      <c r="P197" s="375"/>
      <c r="Q197" s="375"/>
      <c r="R197" s="375"/>
      <c r="S197" s="375"/>
      <c r="T197" s="376"/>
      <c r="U197" s="224"/>
      <c r="V197" s="230" t="s">
        <v>542</v>
      </c>
      <c r="W197" s="429"/>
      <c r="X197" s="399"/>
      <c r="Y197" s="233" t="s">
        <v>350</v>
      </c>
      <c r="Z197" s="233"/>
      <c r="AA197" s="399"/>
      <c r="AB197" s="399"/>
      <c r="AC197" s="230" t="s">
        <v>351</v>
      </c>
      <c r="AD197" s="224"/>
      <c r="AE197" s="230" t="s">
        <v>542</v>
      </c>
      <c r="AF197" s="429"/>
      <c r="AG197" s="399"/>
      <c r="AH197" s="233" t="s">
        <v>350</v>
      </c>
      <c r="AI197" s="233"/>
      <c r="AJ197" s="399"/>
      <c r="AK197" s="399"/>
      <c r="AL197" s="230" t="s">
        <v>351</v>
      </c>
    </row>
    <row r="198" spans="1:38" ht="14.1" customHeight="1">
      <c r="A198" s="242"/>
      <c r="B198" s="717"/>
      <c r="C198" s="717"/>
      <c r="D198" s="717"/>
      <c r="E198" s="374"/>
      <c r="F198" s="375"/>
      <c r="G198" s="375"/>
      <c r="H198" s="375"/>
      <c r="I198" s="375"/>
      <c r="J198" s="375"/>
      <c r="K198" s="375"/>
      <c r="L198" s="375"/>
      <c r="M198" s="375"/>
      <c r="N198" s="375"/>
      <c r="O198" s="375"/>
      <c r="P198" s="375"/>
      <c r="Q198" s="375"/>
      <c r="R198" s="375"/>
      <c r="S198" s="375"/>
      <c r="T198" s="376"/>
      <c r="U198" s="287"/>
      <c r="V198" s="230"/>
      <c r="W198" s="287"/>
      <c r="X198" s="233"/>
      <c r="Y198" s="233"/>
      <c r="Z198" s="233"/>
      <c r="AA198" s="233"/>
      <c r="AB198" s="233"/>
      <c r="AC198" s="230"/>
      <c r="AD198" s="287"/>
      <c r="AE198" s="230"/>
      <c r="AF198" s="287"/>
      <c r="AG198" s="233"/>
      <c r="AH198" s="233"/>
      <c r="AI198" s="233"/>
      <c r="AJ198" s="233"/>
      <c r="AK198" s="233"/>
      <c r="AL198" s="230"/>
    </row>
    <row r="199" spans="1:38" ht="14.1" customHeight="1">
      <c r="A199" s="242"/>
      <c r="B199" s="717"/>
      <c r="C199" s="717"/>
      <c r="D199" s="717"/>
      <c r="E199" s="377"/>
      <c r="F199" s="378"/>
      <c r="G199" s="378"/>
      <c r="H199" s="378"/>
      <c r="I199" s="378"/>
      <c r="J199" s="378"/>
      <c r="K199" s="378"/>
      <c r="L199" s="378"/>
      <c r="M199" s="378"/>
      <c r="N199" s="378"/>
      <c r="O199" s="378"/>
      <c r="P199" s="378"/>
      <c r="Q199" s="378"/>
      <c r="R199" s="378"/>
      <c r="S199" s="378"/>
      <c r="T199" s="379"/>
      <c r="U199" s="225"/>
      <c r="V199" s="231" t="s">
        <v>25</v>
      </c>
      <c r="W199" s="427"/>
      <c r="X199" s="428"/>
      <c r="Y199" s="233" t="s">
        <v>350</v>
      </c>
      <c r="Z199" s="233"/>
      <c r="AA199" s="428"/>
      <c r="AB199" s="428"/>
      <c r="AC199" s="230" t="s">
        <v>351</v>
      </c>
      <c r="AD199" s="225"/>
      <c r="AE199" s="231" t="s">
        <v>25</v>
      </c>
      <c r="AF199" s="427"/>
      <c r="AG199" s="428"/>
      <c r="AH199" s="233" t="s">
        <v>350</v>
      </c>
      <c r="AI199" s="233"/>
      <c r="AJ199" s="428"/>
      <c r="AK199" s="428"/>
      <c r="AL199" s="230" t="s">
        <v>351</v>
      </c>
    </row>
    <row r="200" spans="1:38" ht="14.1" customHeight="1">
      <c r="A200" s="242"/>
      <c r="B200" s="716" t="s">
        <v>629</v>
      </c>
      <c r="C200" s="717"/>
      <c r="D200" s="717"/>
      <c r="E200" s="371"/>
      <c r="F200" s="372"/>
      <c r="G200" s="372"/>
      <c r="H200" s="372"/>
      <c r="I200" s="372"/>
      <c r="J200" s="372"/>
      <c r="K200" s="372"/>
      <c r="L200" s="372"/>
      <c r="M200" s="372"/>
      <c r="N200" s="372"/>
      <c r="O200" s="372"/>
      <c r="P200" s="372"/>
      <c r="Q200" s="372"/>
      <c r="R200" s="372"/>
      <c r="S200" s="372"/>
      <c r="T200" s="373"/>
      <c r="U200" s="288"/>
      <c r="V200" s="232"/>
      <c r="W200" s="234"/>
      <c r="X200" s="234"/>
      <c r="Y200" s="234"/>
      <c r="Z200" s="234"/>
      <c r="AA200" s="234"/>
      <c r="AB200" s="234"/>
      <c r="AC200" s="232"/>
      <c r="AD200" s="288"/>
      <c r="AE200" s="232"/>
      <c r="AF200" s="234"/>
      <c r="AG200" s="234"/>
      <c r="AH200" s="234"/>
      <c r="AI200" s="234"/>
      <c r="AJ200" s="234"/>
      <c r="AK200" s="234"/>
      <c r="AL200" s="232"/>
    </row>
    <row r="201" spans="1:38" ht="14.1" customHeight="1">
      <c r="A201" s="242"/>
      <c r="B201" s="717"/>
      <c r="C201" s="717"/>
      <c r="D201" s="717"/>
      <c r="E201" s="374"/>
      <c r="F201" s="375"/>
      <c r="G201" s="375"/>
      <c r="H201" s="375"/>
      <c r="I201" s="375"/>
      <c r="J201" s="375"/>
      <c r="K201" s="375"/>
      <c r="L201" s="375"/>
      <c r="M201" s="375"/>
      <c r="N201" s="375"/>
      <c r="O201" s="375"/>
      <c r="P201" s="375"/>
      <c r="Q201" s="375"/>
      <c r="R201" s="375"/>
      <c r="S201" s="375"/>
      <c r="T201" s="376"/>
      <c r="U201" s="224"/>
      <c r="V201" s="230" t="s">
        <v>542</v>
      </c>
      <c r="W201" s="429"/>
      <c r="X201" s="399"/>
      <c r="Y201" s="233" t="s">
        <v>350</v>
      </c>
      <c r="Z201" s="233"/>
      <c r="AA201" s="399"/>
      <c r="AB201" s="399"/>
      <c r="AC201" s="230" t="s">
        <v>351</v>
      </c>
      <c r="AD201" s="224"/>
      <c r="AE201" s="230" t="s">
        <v>542</v>
      </c>
      <c r="AF201" s="429"/>
      <c r="AG201" s="399"/>
      <c r="AH201" s="233" t="s">
        <v>350</v>
      </c>
      <c r="AI201" s="233"/>
      <c r="AJ201" s="399"/>
      <c r="AK201" s="399"/>
      <c r="AL201" s="230" t="s">
        <v>351</v>
      </c>
    </row>
    <row r="202" spans="1:38" ht="14.1" customHeight="1">
      <c r="A202" s="242"/>
      <c r="B202" s="717"/>
      <c r="C202" s="717"/>
      <c r="D202" s="717"/>
      <c r="E202" s="374"/>
      <c r="F202" s="375"/>
      <c r="G202" s="375"/>
      <c r="H202" s="375"/>
      <c r="I202" s="375"/>
      <c r="J202" s="375"/>
      <c r="K202" s="375"/>
      <c r="L202" s="375"/>
      <c r="M202" s="375"/>
      <c r="N202" s="375"/>
      <c r="O202" s="375"/>
      <c r="P202" s="375"/>
      <c r="Q202" s="375"/>
      <c r="R202" s="375"/>
      <c r="S202" s="375"/>
      <c r="T202" s="376"/>
      <c r="U202" s="287"/>
      <c r="V202" s="230"/>
      <c r="W202" s="287"/>
      <c r="X202" s="233"/>
      <c r="Y202" s="233"/>
      <c r="Z202" s="233"/>
      <c r="AA202" s="233"/>
      <c r="AB202" s="233"/>
      <c r="AC202" s="230"/>
      <c r="AD202" s="287"/>
      <c r="AE202" s="230"/>
      <c r="AF202" s="287"/>
      <c r="AG202" s="233"/>
      <c r="AH202" s="233"/>
      <c r="AI202" s="233"/>
      <c r="AJ202" s="233"/>
      <c r="AK202" s="233"/>
      <c r="AL202" s="230"/>
    </row>
    <row r="203" spans="1:38" ht="14.1" customHeight="1">
      <c r="A203" s="242"/>
      <c r="B203" s="717"/>
      <c r="C203" s="717"/>
      <c r="D203" s="717"/>
      <c r="E203" s="377"/>
      <c r="F203" s="378"/>
      <c r="G203" s="378"/>
      <c r="H203" s="378"/>
      <c r="I203" s="378"/>
      <c r="J203" s="378"/>
      <c r="K203" s="378"/>
      <c r="L203" s="378"/>
      <c r="M203" s="378"/>
      <c r="N203" s="378"/>
      <c r="O203" s="378"/>
      <c r="P203" s="378"/>
      <c r="Q203" s="378"/>
      <c r="R203" s="378"/>
      <c r="S203" s="378"/>
      <c r="T203" s="379"/>
      <c r="U203" s="225"/>
      <c r="V203" s="231" t="s">
        <v>25</v>
      </c>
      <c r="W203" s="427"/>
      <c r="X203" s="428"/>
      <c r="Y203" s="233" t="s">
        <v>350</v>
      </c>
      <c r="Z203" s="233"/>
      <c r="AA203" s="428"/>
      <c r="AB203" s="428"/>
      <c r="AC203" s="230" t="s">
        <v>351</v>
      </c>
      <c r="AD203" s="225"/>
      <c r="AE203" s="231" t="s">
        <v>25</v>
      </c>
      <c r="AF203" s="427"/>
      <c r="AG203" s="428"/>
      <c r="AH203" s="233" t="s">
        <v>350</v>
      </c>
      <c r="AI203" s="233"/>
      <c r="AJ203" s="428"/>
      <c r="AK203" s="428"/>
      <c r="AL203" s="230" t="s">
        <v>351</v>
      </c>
    </row>
    <row r="204" spans="1:38" ht="14.1" customHeight="1">
      <c r="A204" s="242"/>
      <c r="B204" s="716" t="s">
        <v>630</v>
      </c>
      <c r="C204" s="717"/>
      <c r="D204" s="717"/>
      <c r="E204" s="371"/>
      <c r="F204" s="372"/>
      <c r="G204" s="372"/>
      <c r="H204" s="372"/>
      <c r="I204" s="372"/>
      <c r="J204" s="372"/>
      <c r="K204" s="372"/>
      <c r="L204" s="372"/>
      <c r="M204" s="372"/>
      <c r="N204" s="372"/>
      <c r="O204" s="372"/>
      <c r="P204" s="372"/>
      <c r="Q204" s="372"/>
      <c r="R204" s="372"/>
      <c r="S204" s="372"/>
      <c r="T204" s="373"/>
      <c r="U204" s="288"/>
      <c r="V204" s="232"/>
      <c r="W204" s="234"/>
      <c r="X204" s="234"/>
      <c r="Y204" s="234"/>
      <c r="Z204" s="234"/>
      <c r="AA204" s="234"/>
      <c r="AB204" s="234"/>
      <c r="AC204" s="232"/>
      <c r="AD204" s="288"/>
      <c r="AE204" s="232"/>
      <c r="AF204" s="234"/>
      <c r="AG204" s="234"/>
      <c r="AH204" s="234"/>
      <c r="AI204" s="234"/>
      <c r="AJ204" s="234"/>
      <c r="AK204" s="234"/>
      <c r="AL204" s="232"/>
    </row>
    <row r="205" spans="1:38" ht="14.1" customHeight="1">
      <c r="A205" s="242"/>
      <c r="B205" s="717"/>
      <c r="C205" s="717"/>
      <c r="D205" s="717"/>
      <c r="E205" s="374"/>
      <c r="F205" s="375"/>
      <c r="G205" s="375"/>
      <c r="H205" s="375"/>
      <c r="I205" s="375"/>
      <c r="J205" s="375"/>
      <c r="K205" s="375"/>
      <c r="L205" s="375"/>
      <c r="M205" s="375"/>
      <c r="N205" s="375"/>
      <c r="O205" s="375"/>
      <c r="P205" s="375"/>
      <c r="Q205" s="375"/>
      <c r="R205" s="375"/>
      <c r="S205" s="375"/>
      <c r="T205" s="376"/>
      <c r="U205" s="224"/>
      <c r="V205" s="230" t="s">
        <v>542</v>
      </c>
      <c r="W205" s="429"/>
      <c r="X205" s="399"/>
      <c r="Y205" s="233" t="s">
        <v>350</v>
      </c>
      <c r="Z205" s="233"/>
      <c r="AA205" s="399"/>
      <c r="AB205" s="399"/>
      <c r="AC205" s="230" t="s">
        <v>351</v>
      </c>
      <c r="AD205" s="224"/>
      <c r="AE205" s="230" t="s">
        <v>542</v>
      </c>
      <c r="AF205" s="429"/>
      <c r="AG205" s="399"/>
      <c r="AH205" s="233" t="s">
        <v>350</v>
      </c>
      <c r="AI205" s="233"/>
      <c r="AJ205" s="399"/>
      <c r="AK205" s="399"/>
      <c r="AL205" s="230" t="s">
        <v>351</v>
      </c>
    </row>
    <row r="206" spans="1:38" ht="14.1" customHeight="1">
      <c r="A206" s="242"/>
      <c r="B206" s="717"/>
      <c r="C206" s="717"/>
      <c r="D206" s="717"/>
      <c r="E206" s="374"/>
      <c r="F206" s="375"/>
      <c r="G206" s="375"/>
      <c r="H206" s="375"/>
      <c r="I206" s="375"/>
      <c r="J206" s="375"/>
      <c r="K206" s="375"/>
      <c r="L206" s="375"/>
      <c r="M206" s="375"/>
      <c r="N206" s="375"/>
      <c r="O206" s="375"/>
      <c r="P206" s="375"/>
      <c r="Q206" s="375"/>
      <c r="R206" s="375"/>
      <c r="S206" s="375"/>
      <c r="T206" s="376"/>
      <c r="U206" s="287"/>
      <c r="V206" s="230"/>
      <c r="W206" s="287"/>
      <c r="X206" s="233"/>
      <c r="Y206" s="233"/>
      <c r="Z206" s="233"/>
      <c r="AA206" s="233"/>
      <c r="AB206" s="233"/>
      <c r="AC206" s="230"/>
      <c r="AD206" s="287"/>
      <c r="AE206" s="230"/>
      <c r="AF206" s="287"/>
      <c r="AG206" s="233"/>
      <c r="AH206" s="233"/>
      <c r="AI206" s="233"/>
      <c r="AJ206" s="233"/>
      <c r="AK206" s="233"/>
      <c r="AL206" s="230"/>
    </row>
    <row r="207" spans="1:38" ht="14.1" customHeight="1">
      <c r="A207" s="242"/>
      <c r="B207" s="717"/>
      <c r="C207" s="717"/>
      <c r="D207" s="717"/>
      <c r="E207" s="377"/>
      <c r="F207" s="378"/>
      <c r="G207" s="378"/>
      <c r="H207" s="378"/>
      <c r="I207" s="378"/>
      <c r="J207" s="378"/>
      <c r="K207" s="378"/>
      <c r="L207" s="378"/>
      <c r="M207" s="378"/>
      <c r="N207" s="378"/>
      <c r="O207" s="378"/>
      <c r="P207" s="378"/>
      <c r="Q207" s="378"/>
      <c r="R207" s="378"/>
      <c r="S207" s="378"/>
      <c r="T207" s="379"/>
      <c r="U207" s="225"/>
      <c r="V207" s="231" t="s">
        <v>25</v>
      </c>
      <c r="W207" s="427"/>
      <c r="X207" s="428"/>
      <c r="Y207" s="233" t="s">
        <v>350</v>
      </c>
      <c r="Z207" s="233"/>
      <c r="AA207" s="428"/>
      <c r="AB207" s="428"/>
      <c r="AC207" s="230" t="s">
        <v>351</v>
      </c>
      <c r="AD207" s="225"/>
      <c r="AE207" s="231" t="s">
        <v>25</v>
      </c>
      <c r="AF207" s="427"/>
      <c r="AG207" s="428"/>
      <c r="AH207" s="233" t="s">
        <v>350</v>
      </c>
      <c r="AI207" s="233"/>
      <c r="AJ207" s="428"/>
      <c r="AK207" s="428"/>
      <c r="AL207" s="230" t="s">
        <v>351</v>
      </c>
    </row>
    <row r="208" spans="1:38" ht="14.1" customHeight="1">
      <c r="A208" s="242"/>
      <c r="B208" s="716" t="s">
        <v>631</v>
      </c>
      <c r="C208" s="717"/>
      <c r="D208" s="717"/>
      <c r="E208" s="371"/>
      <c r="F208" s="372"/>
      <c r="G208" s="372"/>
      <c r="H208" s="372"/>
      <c r="I208" s="372"/>
      <c r="J208" s="372"/>
      <c r="K208" s="372"/>
      <c r="L208" s="372"/>
      <c r="M208" s="372"/>
      <c r="N208" s="372"/>
      <c r="O208" s="372"/>
      <c r="P208" s="372"/>
      <c r="Q208" s="372"/>
      <c r="R208" s="372"/>
      <c r="S208" s="372"/>
      <c r="T208" s="373"/>
      <c r="U208" s="288"/>
      <c r="V208" s="232"/>
      <c r="W208" s="234"/>
      <c r="X208" s="234"/>
      <c r="Y208" s="234"/>
      <c r="Z208" s="234"/>
      <c r="AA208" s="234"/>
      <c r="AB208" s="234"/>
      <c r="AC208" s="232"/>
      <c r="AD208" s="288"/>
      <c r="AE208" s="232"/>
      <c r="AF208" s="234"/>
      <c r="AG208" s="234"/>
      <c r="AH208" s="234"/>
      <c r="AI208" s="234"/>
      <c r="AJ208" s="234"/>
      <c r="AK208" s="234"/>
      <c r="AL208" s="232"/>
    </row>
    <row r="209" spans="1:38" ht="14.1" customHeight="1">
      <c r="A209" s="242"/>
      <c r="B209" s="717"/>
      <c r="C209" s="717"/>
      <c r="D209" s="717"/>
      <c r="E209" s="374"/>
      <c r="F209" s="375"/>
      <c r="G209" s="375"/>
      <c r="H209" s="375"/>
      <c r="I209" s="375"/>
      <c r="J209" s="375"/>
      <c r="K209" s="375"/>
      <c r="L209" s="375"/>
      <c r="M209" s="375"/>
      <c r="N209" s="375"/>
      <c r="O209" s="375"/>
      <c r="P209" s="375"/>
      <c r="Q209" s="375"/>
      <c r="R209" s="375"/>
      <c r="S209" s="375"/>
      <c r="T209" s="376"/>
      <c r="U209" s="224"/>
      <c r="V209" s="230" t="s">
        <v>542</v>
      </c>
      <c r="W209" s="429"/>
      <c r="X209" s="399"/>
      <c r="Y209" s="233" t="s">
        <v>350</v>
      </c>
      <c r="Z209" s="233"/>
      <c r="AA209" s="399"/>
      <c r="AB209" s="399"/>
      <c r="AC209" s="230" t="s">
        <v>351</v>
      </c>
      <c r="AD209" s="224"/>
      <c r="AE209" s="230" t="s">
        <v>542</v>
      </c>
      <c r="AF209" s="429"/>
      <c r="AG209" s="399"/>
      <c r="AH209" s="233" t="s">
        <v>350</v>
      </c>
      <c r="AI209" s="233"/>
      <c r="AJ209" s="399"/>
      <c r="AK209" s="399"/>
      <c r="AL209" s="230" t="s">
        <v>351</v>
      </c>
    </row>
    <row r="210" spans="1:38" ht="14.1" customHeight="1">
      <c r="A210" s="242"/>
      <c r="B210" s="717"/>
      <c r="C210" s="717"/>
      <c r="D210" s="717"/>
      <c r="E210" s="374"/>
      <c r="F210" s="375"/>
      <c r="G210" s="375"/>
      <c r="H210" s="375"/>
      <c r="I210" s="375"/>
      <c r="J210" s="375"/>
      <c r="K210" s="375"/>
      <c r="L210" s="375"/>
      <c r="M210" s="375"/>
      <c r="N210" s="375"/>
      <c r="O210" s="375"/>
      <c r="P210" s="375"/>
      <c r="Q210" s="375"/>
      <c r="R210" s="375"/>
      <c r="S210" s="375"/>
      <c r="T210" s="376"/>
      <c r="U210" s="287"/>
      <c r="V210" s="230"/>
      <c r="W210" s="287"/>
      <c r="X210" s="233"/>
      <c r="Y210" s="233"/>
      <c r="Z210" s="233"/>
      <c r="AA210" s="233"/>
      <c r="AB210" s="233"/>
      <c r="AC210" s="230"/>
      <c r="AD210" s="287"/>
      <c r="AE210" s="230"/>
      <c r="AF210" s="287"/>
      <c r="AG210" s="233"/>
      <c r="AH210" s="233"/>
      <c r="AI210" s="233"/>
      <c r="AJ210" s="233"/>
      <c r="AK210" s="233"/>
      <c r="AL210" s="230"/>
    </row>
    <row r="211" spans="1:38" ht="14.1" customHeight="1">
      <c r="A211" s="242"/>
      <c r="B211" s="717"/>
      <c r="C211" s="717"/>
      <c r="D211" s="717"/>
      <c r="E211" s="377"/>
      <c r="F211" s="378"/>
      <c r="G211" s="378"/>
      <c r="H211" s="378"/>
      <c r="I211" s="378"/>
      <c r="J211" s="378"/>
      <c r="K211" s="378"/>
      <c r="L211" s="378"/>
      <c r="M211" s="378"/>
      <c r="N211" s="378"/>
      <c r="O211" s="378"/>
      <c r="P211" s="378"/>
      <c r="Q211" s="378"/>
      <c r="R211" s="378"/>
      <c r="S211" s="378"/>
      <c r="T211" s="379"/>
      <c r="U211" s="225"/>
      <c r="V211" s="231" t="s">
        <v>25</v>
      </c>
      <c r="W211" s="427"/>
      <c r="X211" s="428"/>
      <c r="Y211" s="233" t="s">
        <v>350</v>
      </c>
      <c r="Z211" s="233"/>
      <c r="AA211" s="428"/>
      <c r="AB211" s="428"/>
      <c r="AC211" s="230" t="s">
        <v>351</v>
      </c>
      <c r="AD211" s="225"/>
      <c r="AE211" s="231" t="s">
        <v>25</v>
      </c>
      <c r="AF211" s="427"/>
      <c r="AG211" s="428"/>
      <c r="AH211" s="233" t="s">
        <v>350</v>
      </c>
      <c r="AI211" s="233"/>
      <c r="AJ211" s="428"/>
      <c r="AK211" s="428"/>
      <c r="AL211" s="230" t="s">
        <v>351</v>
      </c>
    </row>
    <row r="212" spans="1:38" ht="14.1" customHeight="1">
      <c r="A212" s="242"/>
      <c r="B212" s="716" t="s">
        <v>632</v>
      </c>
      <c r="C212" s="717"/>
      <c r="D212" s="717"/>
      <c r="E212" s="371"/>
      <c r="F212" s="372"/>
      <c r="G212" s="372"/>
      <c r="H212" s="372"/>
      <c r="I212" s="372"/>
      <c r="J212" s="372"/>
      <c r="K212" s="372"/>
      <c r="L212" s="372"/>
      <c r="M212" s="372"/>
      <c r="N212" s="372"/>
      <c r="O212" s="372"/>
      <c r="P212" s="372"/>
      <c r="Q212" s="372"/>
      <c r="R212" s="372"/>
      <c r="S212" s="372"/>
      <c r="T212" s="373"/>
      <c r="U212" s="288"/>
      <c r="V212" s="232"/>
      <c r="W212" s="234"/>
      <c r="X212" s="234"/>
      <c r="Y212" s="234"/>
      <c r="Z212" s="234"/>
      <c r="AA212" s="234"/>
      <c r="AB212" s="234"/>
      <c r="AC212" s="232"/>
      <c r="AD212" s="288"/>
      <c r="AE212" s="232"/>
      <c r="AF212" s="234"/>
      <c r="AG212" s="234"/>
      <c r="AH212" s="234"/>
      <c r="AI212" s="234"/>
      <c r="AJ212" s="234"/>
      <c r="AK212" s="234"/>
      <c r="AL212" s="232"/>
    </row>
    <row r="213" spans="1:38" ht="14.1" customHeight="1">
      <c r="A213" s="242"/>
      <c r="B213" s="717"/>
      <c r="C213" s="717"/>
      <c r="D213" s="717"/>
      <c r="E213" s="374"/>
      <c r="F213" s="375"/>
      <c r="G213" s="375"/>
      <c r="H213" s="375"/>
      <c r="I213" s="375"/>
      <c r="J213" s="375"/>
      <c r="K213" s="375"/>
      <c r="L213" s="375"/>
      <c r="M213" s="375"/>
      <c r="N213" s="375"/>
      <c r="O213" s="375"/>
      <c r="P213" s="375"/>
      <c r="Q213" s="375"/>
      <c r="R213" s="375"/>
      <c r="S213" s="375"/>
      <c r="T213" s="376"/>
      <c r="U213" s="224"/>
      <c r="V213" s="230" t="s">
        <v>542</v>
      </c>
      <c r="W213" s="429"/>
      <c r="X213" s="399"/>
      <c r="Y213" s="233" t="s">
        <v>350</v>
      </c>
      <c r="Z213" s="233"/>
      <c r="AA213" s="399"/>
      <c r="AB213" s="399"/>
      <c r="AC213" s="230" t="s">
        <v>351</v>
      </c>
      <c r="AD213" s="224"/>
      <c r="AE213" s="230" t="s">
        <v>542</v>
      </c>
      <c r="AF213" s="429"/>
      <c r="AG213" s="399"/>
      <c r="AH213" s="233" t="s">
        <v>350</v>
      </c>
      <c r="AI213" s="233"/>
      <c r="AJ213" s="399"/>
      <c r="AK213" s="399"/>
      <c r="AL213" s="230" t="s">
        <v>351</v>
      </c>
    </row>
    <row r="214" spans="1:38" ht="14.1" customHeight="1">
      <c r="A214" s="242"/>
      <c r="B214" s="717"/>
      <c r="C214" s="717"/>
      <c r="D214" s="717"/>
      <c r="E214" s="374"/>
      <c r="F214" s="375"/>
      <c r="G214" s="375"/>
      <c r="H214" s="375"/>
      <c r="I214" s="375"/>
      <c r="J214" s="375"/>
      <c r="K214" s="375"/>
      <c r="L214" s="375"/>
      <c r="M214" s="375"/>
      <c r="N214" s="375"/>
      <c r="O214" s="375"/>
      <c r="P214" s="375"/>
      <c r="Q214" s="375"/>
      <c r="R214" s="375"/>
      <c r="S214" s="375"/>
      <c r="T214" s="376"/>
      <c r="U214" s="287"/>
      <c r="V214" s="230"/>
      <c r="W214" s="287"/>
      <c r="X214" s="233"/>
      <c r="Y214" s="233"/>
      <c r="Z214" s="233"/>
      <c r="AA214" s="233"/>
      <c r="AB214" s="233"/>
      <c r="AC214" s="230"/>
      <c r="AD214" s="287"/>
      <c r="AE214" s="230"/>
      <c r="AF214" s="287"/>
      <c r="AG214" s="233"/>
      <c r="AH214" s="233"/>
      <c r="AI214" s="233"/>
      <c r="AJ214" s="233"/>
      <c r="AK214" s="233"/>
      <c r="AL214" s="230"/>
    </row>
    <row r="215" spans="1:38" ht="14.1" customHeight="1">
      <c r="A215" s="242"/>
      <c r="B215" s="717"/>
      <c r="C215" s="717"/>
      <c r="D215" s="717"/>
      <c r="E215" s="377"/>
      <c r="F215" s="378"/>
      <c r="G215" s="378"/>
      <c r="H215" s="378"/>
      <c r="I215" s="378"/>
      <c r="J215" s="378"/>
      <c r="K215" s="378"/>
      <c r="L215" s="378"/>
      <c r="M215" s="378"/>
      <c r="N215" s="378"/>
      <c r="O215" s="378"/>
      <c r="P215" s="378"/>
      <c r="Q215" s="378"/>
      <c r="R215" s="378"/>
      <c r="S215" s="378"/>
      <c r="T215" s="379"/>
      <c r="U215" s="225"/>
      <c r="V215" s="231" t="s">
        <v>25</v>
      </c>
      <c r="W215" s="427"/>
      <c r="X215" s="428"/>
      <c r="Y215" s="233" t="s">
        <v>350</v>
      </c>
      <c r="Z215" s="233"/>
      <c r="AA215" s="428"/>
      <c r="AB215" s="428"/>
      <c r="AC215" s="230" t="s">
        <v>351</v>
      </c>
      <c r="AD215" s="225"/>
      <c r="AE215" s="231" t="s">
        <v>25</v>
      </c>
      <c r="AF215" s="427"/>
      <c r="AG215" s="428"/>
      <c r="AH215" s="233" t="s">
        <v>350</v>
      </c>
      <c r="AI215" s="233"/>
      <c r="AJ215" s="428"/>
      <c r="AK215" s="428"/>
      <c r="AL215" s="230" t="s">
        <v>351</v>
      </c>
    </row>
    <row r="216" spans="1:38" ht="14.1" customHeight="1">
      <c r="A216" s="242"/>
      <c r="B216" s="716" t="s">
        <v>633</v>
      </c>
      <c r="C216" s="717"/>
      <c r="D216" s="717"/>
      <c r="E216" s="371"/>
      <c r="F216" s="372"/>
      <c r="G216" s="372"/>
      <c r="H216" s="372"/>
      <c r="I216" s="372"/>
      <c r="J216" s="372"/>
      <c r="K216" s="372"/>
      <c r="L216" s="372"/>
      <c r="M216" s="372"/>
      <c r="N216" s="372"/>
      <c r="O216" s="372"/>
      <c r="P216" s="372"/>
      <c r="Q216" s="372"/>
      <c r="R216" s="372"/>
      <c r="S216" s="372"/>
      <c r="T216" s="373"/>
      <c r="U216" s="288"/>
      <c r="V216" s="232"/>
      <c r="W216" s="234"/>
      <c r="X216" s="234"/>
      <c r="Y216" s="234"/>
      <c r="Z216" s="234"/>
      <c r="AA216" s="234"/>
      <c r="AB216" s="234"/>
      <c r="AC216" s="232"/>
      <c r="AD216" s="288"/>
      <c r="AE216" s="232"/>
      <c r="AF216" s="234"/>
      <c r="AG216" s="234"/>
      <c r="AH216" s="234"/>
      <c r="AI216" s="234"/>
      <c r="AJ216" s="234"/>
      <c r="AK216" s="234"/>
      <c r="AL216" s="232"/>
    </row>
    <row r="217" spans="1:38" ht="14.1" customHeight="1">
      <c r="A217" s="242"/>
      <c r="B217" s="717"/>
      <c r="C217" s="717"/>
      <c r="D217" s="717"/>
      <c r="E217" s="374"/>
      <c r="F217" s="375"/>
      <c r="G217" s="375"/>
      <c r="H217" s="375"/>
      <c r="I217" s="375"/>
      <c r="J217" s="375"/>
      <c r="K217" s="375"/>
      <c r="L217" s="375"/>
      <c r="M217" s="375"/>
      <c r="N217" s="375"/>
      <c r="O217" s="375"/>
      <c r="P217" s="375"/>
      <c r="Q217" s="375"/>
      <c r="R217" s="375"/>
      <c r="S217" s="375"/>
      <c r="T217" s="376"/>
      <c r="U217" s="224"/>
      <c r="V217" s="230" t="s">
        <v>542</v>
      </c>
      <c r="W217" s="429"/>
      <c r="X217" s="399"/>
      <c r="Y217" s="233" t="s">
        <v>350</v>
      </c>
      <c r="Z217" s="233"/>
      <c r="AA217" s="399"/>
      <c r="AB217" s="399"/>
      <c r="AC217" s="230" t="s">
        <v>351</v>
      </c>
      <c r="AD217" s="224"/>
      <c r="AE217" s="230" t="s">
        <v>542</v>
      </c>
      <c r="AF217" s="429"/>
      <c r="AG217" s="399"/>
      <c r="AH217" s="233" t="s">
        <v>350</v>
      </c>
      <c r="AI217" s="233"/>
      <c r="AJ217" s="399"/>
      <c r="AK217" s="399"/>
      <c r="AL217" s="230" t="s">
        <v>351</v>
      </c>
    </row>
    <row r="218" spans="1:38" ht="14.1" customHeight="1">
      <c r="A218" s="242"/>
      <c r="B218" s="717"/>
      <c r="C218" s="717"/>
      <c r="D218" s="717"/>
      <c r="E218" s="374"/>
      <c r="F218" s="375"/>
      <c r="G218" s="375"/>
      <c r="H218" s="375"/>
      <c r="I218" s="375"/>
      <c r="J218" s="375"/>
      <c r="K218" s="375"/>
      <c r="L218" s="375"/>
      <c r="M218" s="375"/>
      <c r="N218" s="375"/>
      <c r="O218" s="375"/>
      <c r="P218" s="375"/>
      <c r="Q218" s="375"/>
      <c r="R218" s="375"/>
      <c r="S218" s="375"/>
      <c r="T218" s="376"/>
      <c r="U218" s="287"/>
      <c r="V218" s="230"/>
      <c r="W218" s="287"/>
      <c r="X218" s="233"/>
      <c r="Y218" s="233"/>
      <c r="Z218" s="233"/>
      <c r="AA218" s="233"/>
      <c r="AB218" s="233"/>
      <c r="AC218" s="230"/>
      <c r="AD218" s="287"/>
      <c r="AE218" s="230"/>
      <c r="AF218" s="287"/>
      <c r="AG218" s="233"/>
      <c r="AH218" s="233"/>
      <c r="AI218" s="233"/>
      <c r="AJ218" s="233"/>
      <c r="AK218" s="233"/>
      <c r="AL218" s="230"/>
    </row>
    <row r="219" spans="1:38" ht="14.1" customHeight="1">
      <c r="A219" s="242"/>
      <c r="B219" s="717"/>
      <c r="C219" s="717"/>
      <c r="D219" s="717"/>
      <c r="E219" s="377"/>
      <c r="F219" s="378"/>
      <c r="G219" s="378"/>
      <c r="H219" s="378"/>
      <c r="I219" s="378"/>
      <c r="J219" s="378"/>
      <c r="K219" s="378"/>
      <c r="L219" s="378"/>
      <c r="M219" s="378"/>
      <c r="N219" s="378"/>
      <c r="O219" s="378"/>
      <c r="P219" s="378"/>
      <c r="Q219" s="378"/>
      <c r="R219" s="378"/>
      <c r="S219" s="378"/>
      <c r="T219" s="379"/>
      <c r="U219" s="225"/>
      <c r="V219" s="231" t="s">
        <v>25</v>
      </c>
      <c r="W219" s="427"/>
      <c r="X219" s="428"/>
      <c r="Y219" s="233" t="s">
        <v>350</v>
      </c>
      <c r="Z219" s="233"/>
      <c r="AA219" s="428"/>
      <c r="AB219" s="428"/>
      <c r="AC219" s="230" t="s">
        <v>351</v>
      </c>
      <c r="AD219" s="225"/>
      <c r="AE219" s="231" t="s">
        <v>25</v>
      </c>
      <c r="AF219" s="427"/>
      <c r="AG219" s="428"/>
      <c r="AH219" s="233" t="s">
        <v>350</v>
      </c>
      <c r="AI219" s="233"/>
      <c r="AJ219" s="428"/>
      <c r="AK219" s="428"/>
      <c r="AL219" s="230" t="s">
        <v>351</v>
      </c>
    </row>
    <row r="220" spans="1:38" ht="14.1" customHeight="1">
      <c r="A220" s="242"/>
      <c r="B220" s="716" t="s">
        <v>634</v>
      </c>
      <c r="C220" s="717"/>
      <c r="D220" s="717"/>
      <c r="E220" s="371"/>
      <c r="F220" s="372"/>
      <c r="G220" s="372"/>
      <c r="H220" s="372"/>
      <c r="I220" s="372"/>
      <c r="J220" s="372"/>
      <c r="K220" s="372"/>
      <c r="L220" s="372"/>
      <c r="M220" s="372"/>
      <c r="N220" s="372"/>
      <c r="O220" s="372"/>
      <c r="P220" s="372"/>
      <c r="Q220" s="372"/>
      <c r="R220" s="372"/>
      <c r="S220" s="372"/>
      <c r="T220" s="373"/>
      <c r="U220" s="288"/>
      <c r="V220" s="232"/>
      <c r="W220" s="234"/>
      <c r="X220" s="234"/>
      <c r="Y220" s="234"/>
      <c r="Z220" s="234"/>
      <c r="AA220" s="234"/>
      <c r="AB220" s="234"/>
      <c r="AC220" s="232"/>
      <c r="AD220" s="288"/>
      <c r="AE220" s="232"/>
      <c r="AF220" s="234"/>
      <c r="AG220" s="234"/>
      <c r="AH220" s="234"/>
      <c r="AI220" s="234"/>
      <c r="AJ220" s="234"/>
      <c r="AK220" s="234"/>
      <c r="AL220" s="232"/>
    </row>
    <row r="221" spans="1:38" ht="14.1" customHeight="1">
      <c r="A221" s="242"/>
      <c r="B221" s="717"/>
      <c r="C221" s="717"/>
      <c r="D221" s="717"/>
      <c r="E221" s="374"/>
      <c r="F221" s="375"/>
      <c r="G221" s="375"/>
      <c r="H221" s="375"/>
      <c r="I221" s="375"/>
      <c r="J221" s="375"/>
      <c r="K221" s="375"/>
      <c r="L221" s="375"/>
      <c r="M221" s="375"/>
      <c r="N221" s="375"/>
      <c r="O221" s="375"/>
      <c r="P221" s="375"/>
      <c r="Q221" s="375"/>
      <c r="R221" s="375"/>
      <c r="S221" s="375"/>
      <c r="T221" s="376"/>
      <c r="U221" s="224"/>
      <c r="V221" s="230" t="s">
        <v>542</v>
      </c>
      <c r="W221" s="429"/>
      <c r="X221" s="399"/>
      <c r="Y221" s="233" t="s">
        <v>350</v>
      </c>
      <c r="Z221" s="233"/>
      <c r="AA221" s="399"/>
      <c r="AB221" s="399"/>
      <c r="AC221" s="230" t="s">
        <v>351</v>
      </c>
      <c r="AD221" s="224"/>
      <c r="AE221" s="230" t="s">
        <v>542</v>
      </c>
      <c r="AF221" s="429"/>
      <c r="AG221" s="399"/>
      <c r="AH221" s="233" t="s">
        <v>350</v>
      </c>
      <c r="AI221" s="233"/>
      <c r="AJ221" s="399"/>
      <c r="AK221" s="399"/>
      <c r="AL221" s="230" t="s">
        <v>351</v>
      </c>
    </row>
    <row r="222" spans="1:38" ht="14.1" customHeight="1">
      <c r="A222" s="242"/>
      <c r="B222" s="717"/>
      <c r="C222" s="717"/>
      <c r="D222" s="717"/>
      <c r="E222" s="374"/>
      <c r="F222" s="375"/>
      <c r="G222" s="375"/>
      <c r="H222" s="375"/>
      <c r="I222" s="375"/>
      <c r="J222" s="375"/>
      <c r="K222" s="375"/>
      <c r="L222" s="375"/>
      <c r="M222" s="375"/>
      <c r="N222" s="375"/>
      <c r="O222" s="375"/>
      <c r="P222" s="375"/>
      <c r="Q222" s="375"/>
      <c r="R222" s="375"/>
      <c r="S222" s="375"/>
      <c r="T222" s="376"/>
      <c r="U222" s="287"/>
      <c r="V222" s="230"/>
      <c r="W222" s="287"/>
      <c r="X222" s="233"/>
      <c r="Y222" s="233"/>
      <c r="Z222" s="233"/>
      <c r="AA222" s="233"/>
      <c r="AB222" s="233"/>
      <c r="AC222" s="230"/>
      <c r="AD222" s="287"/>
      <c r="AE222" s="230"/>
      <c r="AF222" s="287"/>
      <c r="AG222" s="233"/>
      <c r="AH222" s="233"/>
      <c r="AI222" s="233"/>
      <c r="AJ222" s="233"/>
      <c r="AK222" s="233"/>
      <c r="AL222" s="230"/>
    </row>
    <row r="223" spans="1:38" ht="14.1" customHeight="1">
      <c r="A223" s="242"/>
      <c r="B223" s="717"/>
      <c r="C223" s="717"/>
      <c r="D223" s="717"/>
      <c r="E223" s="377"/>
      <c r="F223" s="378"/>
      <c r="G223" s="378"/>
      <c r="H223" s="378"/>
      <c r="I223" s="378"/>
      <c r="J223" s="378"/>
      <c r="K223" s="378"/>
      <c r="L223" s="378"/>
      <c r="M223" s="378"/>
      <c r="N223" s="378"/>
      <c r="O223" s="378"/>
      <c r="P223" s="378"/>
      <c r="Q223" s="378"/>
      <c r="R223" s="378"/>
      <c r="S223" s="378"/>
      <c r="T223" s="379"/>
      <c r="U223" s="225"/>
      <c r="V223" s="231" t="s">
        <v>25</v>
      </c>
      <c r="W223" s="427"/>
      <c r="X223" s="428"/>
      <c r="Y223" s="233" t="s">
        <v>350</v>
      </c>
      <c r="Z223" s="233"/>
      <c r="AA223" s="428"/>
      <c r="AB223" s="428"/>
      <c r="AC223" s="230" t="s">
        <v>351</v>
      </c>
      <c r="AD223" s="225"/>
      <c r="AE223" s="231" t="s">
        <v>25</v>
      </c>
      <c r="AF223" s="427"/>
      <c r="AG223" s="428"/>
      <c r="AH223" s="233" t="s">
        <v>350</v>
      </c>
      <c r="AI223" s="233"/>
      <c r="AJ223" s="428"/>
      <c r="AK223" s="428"/>
      <c r="AL223" s="230" t="s">
        <v>351</v>
      </c>
    </row>
    <row r="224" spans="1:38" ht="14.1" customHeight="1">
      <c r="A224" s="242"/>
      <c r="B224" s="716" t="s">
        <v>635</v>
      </c>
      <c r="C224" s="717"/>
      <c r="D224" s="717"/>
      <c r="E224" s="371"/>
      <c r="F224" s="372"/>
      <c r="G224" s="372"/>
      <c r="H224" s="372"/>
      <c r="I224" s="372"/>
      <c r="J224" s="372"/>
      <c r="K224" s="372"/>
      <c r="L224" s="372"/>
      <c r="M224" s="372"/>
      <c r="N224" s="372"/>
      <c r="O224" s="372"/>
      <c r="P224" s="372"/>
      <c r="Q224" s="372"/>
      <c r="R224" s="372"/>
      <c r="S224" s="372"/>
      <c r="T224" s="373"/>
      <c r="U224" s="288"/>
      <c r="V224" s="232"/>
      <c r="W224" s="234"/>
      <c r="X224" s="234"/>
      <c r="Y224" s="234"/>
      <c r="Z224" s="234"/>
      <c r="AA224" s="234"/>
      <c r="AB224" s="234"/>
      <c r="AC224" s="232"/>
      <c r="AD224" s="288"/>
      <c r="AE224" s="232"/>
      <c r="AF224" s="234"/>
      <c r="AG224" s="234"/>
      <c r="AH224" s="234"/>
      <c r="AI224" s="234"/>
      <c r="AJ224" s="234"/>
      <c r="AK224" s="234"/>
      <c r="AL224" s="232"/>
    </row>
    <row r="225" spans="1:38" ht="14.1" customHeight="1">
      <c r="A225" s="242"/>
      <c r="B225" s="717"/>
      <c r="C225" s="717"/>
      <c r="D225" s="717"/>
      <c r="E225" s="374"/>
      <c r="F225" s="375"/>
      <c r="G225" s="375"/>
      <c r="H225" s="375"/>
      <c r="I225" s="375"/>
      <c r="J225" s="375"/>
      <c r="K225" s="375"/>
      <c r="L225" s="375"/>
      <c r="M225" s="375"/>
      <c r="N225" s="375"/>
      <c r="O225" s="375"/>
      <c r="P225" s="375"/>
      <c r="Q225" s="375"/>
      <c r="R225" s="375"/>
      <c r="S225" s="375"/>
      <c r="T225" s="376"/>
      <c r="U225" s="224"/>
      <c r="V225" s="230" t="s">
        <v>542</v>
      </c>
      <c r="W225" s="429"/>
      <c r="X225" s="399"/>
      <c r="Y225" s="233" t="s">
        <v>350</v>
      </c>
      <c r="Z225" s="233"/>
      <c r="AA225" s="399"/>
      <c r="AB225" s="399"/>
      <c r="AC225" s="230" t="s">
        <v>351</v>
      </c>
      <c r="AD225" s="224"/>
      <c r="AE225" s="230" t="s">
        <v>542</v>
      </c>
      <c r="AF225" s="429"/>
      <c r="AG225" s="399"/>
      <c r="AH225" s="233" t="s">
        <v>350</v>
      </c>
      <c r="AI225" s="233"/>
      <c r="AJ225" s="399"/>
      <c r="AK225" s="399"/>
      <c r="AL225" s="230" t="s">
        <v>351</v>
      </c>
    </row>
    <row r="226" spans="1:38" ht="14.1" customHeight="1">
      <c r="A226" s="242"/>
      <c r="B226" s="717"/>
      <c r="C226" s="717"/>
      <c r="D226" s="717"/>
      <c r="E226" s="374"/>
      <c r="F226" s="375"/>
      <c r="G226" s="375"/>
      <c r="H226" s="375"/>
      <c r="I226" s="375"/>
      <c r="J226" s="375"/>
      <c r="K226" s="375"/>
      <c r="L226" s="375"/>
      <c r="M226" s="375"/>
      <c r="N226" s="375"/>
      <c r="O226" s="375"/>
      <c r="P226" s="375"/>
      <c r="Q226" s="375"/>
      <c r="R226" s="375"/>
      <c r="S226" s="375"/>
      <c r="T226" s="376"/>
      <c r="U226" s="287"/>
      <c r="V226" s="230"/>
      <c r="W226" s="287"/>
      <c r="X226" s="233"/>
      <c r="Y226" s="233"/>
      <c r="Z226" s="233"/>
      <c r="AA226" s="233"/>
      <c r="AB226" s="233"/>
      <c r="AC226" s="230"/>
      <c r="AD226" s="287"/>
      <c r="AE226" s="230"/>
      <c r="AF226" s="287"/>
      <c r="AG226" s="233"/>
      <c r="AH226" s="233"/>
      <c r="AI226" s="233"/>
      <c r="AJ226" s="233"/>
      <c r="AK226" s="233"/>
      <c r="AL226" s="230"/>
    </row>
    <row r="227" spans="1:38" ht="14.1" customHeight="1">
      <c r="A227" s="242"/>
      <c r="B227" s="717"/>
      <c r="C227" s="717"/>
      <c r="D227" s="717"/>
      <c r="E227" s="377"/>
      <c r="F227" s="378"/>
      <c r="G227" s="378"/>
      <c r="H227" s="378"/>
      <c r="I227" s="378"/>
      <c r="J227" s="378"/>
      <c r="K227" s="378"/>
      <c r="L227" s="378"/>
      <c r="M227" s="378"/>
      <c r="N227" s="378"/>
      <c r="O227" s="378"/>
      <c r="P227" s="378"/>
      <c r="Q227" s="378"/>
      <c r="R227" s="378"/>
      <c r="S227" s="378"/>
      <c r="T227" s="379"/>
      <c r="U227" s="225"/>
      <c r="V227" s="231" t="s">
        <v>25</v>
      </c>
      <c r="W227" s="427"/>
      <c r="X227" s="428"/>
      <c r="Y227" s="233" t="s">
        <v>350</v>
      </c>
      <c r="Z227" s="233"/>
      <c r="AA227" s="428"/>
      <c r="AB227" s="428"/>
      <c r="AC227" s="230" t="s">
        <v>351</v>
      </c>
      <c r="AD227" s="225"/>
      <c r="AE227" s="231" t="s">
        <v>25</v>
      </c>
      <c r="AF227" s="427"/>
      <c r="AG227" s="428"/>
      <c r="AH227" s="233" t="s">
        <v>350</v>
      </c>
      <c r="AI227" s="233"/>
      <c r="AJ227" s="428"/>
      <c r="AK227" s="428"/>
      <c r="AL227" s="230" t="s">
        <v>351</v>
      </c>
    </row>
    <row r="228" spans="1:38" ht="14.1" customHeight="1">
      <c r="A228" s="242"/>
      <c r="B228" s="716" t="s">
        <v>636</v>
      </c>
      <c r="C228" s="717"/>
      <c r="D228" s="717"/>
      <c r="E228" s="371"/>
      <c r="F228" s="372"/>
      <c r="G228" s="372"/>
      <c r="H228" s="372"/>
      <c r="I228" s="372"/>
      <c r="J228" s="372"/>
      <c r="K228" s="372"/>
      <c r="L228" s="372"/>
      <c r="M228" s="372"/>
      <c r="N228" s="372"/>
      <c r="O228" s="372"/>
      <c r="P228" s="372"/>
      <c r="Q228" s="372"/>
      <c r="R228" s="372"/>
      <c r="S228" s="372"/>
      <c r="T228" s="373"/>
      <c r="U228" s="288"/>
      <c r="V228" s="232"/>
      <c r="W228" s="234"/>
      <c r="X228" s="234"/>
      <c r="Y228" s="234"/>
      <c r="Z228" s="234"/>
      <c r="AA228" s="234"/>
      <c r="AB228" s="234"/>
      <c r="AC228" s="232"/>
      <c r="AD228" s="288"/>
      <c r="AE228" s="232"/>
      <c r="AF228" s="234"/>
      <c r="AG228" s="234"/>
      <c r="AH228" s="234"/>
      <c r="AI228" s="234"/>
      <c r="AJ228" s="234"/>
      <c r="AK228" s="234"/>
      <c r="AL228" s="232"/>
    </row>
    <row r="229" spans="1:38" ht="14.1" customHeight="1">
      <c r="A229" s="242"/>
      <c r="B229" s="717"/>
      <c r="C229" s="717"/>
      <c r="D229" s="717"/>
      <c r="E229" s="374"/>
      <c r="F229" s="375"/>
      <c r="G229" s="375"/>
      <c r="H229" s="375"/>
      <c r="I229" s="375"/>
      <c r="J229" s="375"/>
      <c r="K229" s="375"/>
      <c r="L229" s="375"/>
      <c r="M229" s="375"/>
      <c r="N229" s="375"/>
      <c r="O229" s="375"/>
      <c r="P229" s="375"/>
      <c r="Q229" s="375"/>
      <c r="R229" s="375"/>
      <c r="S229" s="375"/>
      <c r="T229" s="376"/>
      <c r="U229" s="224"/>
      <c r="V229" s="230" t="s">
        <v>542</v>
      </c>
      <c r="W229" s="429"/>
      <c r="X229" s="399"/>
      <c r="Y229" s="233" t="s">
        <v>350</v>
      </c>
      <c r="Z229" s="233"/>
      <c r="AA229" s="399"/>
      <c r="AB229" s="399"/>
      <c r="AC229" s="230" t="s">
        <v>351</v>
      </c>
      <c r="AD229" s="224"/>
      <c r="AE229" s="230" t="s">
        <v>542</v>
      </c>
      <c r="AF229" s="429"/>
      <c r="AG229" s="399"/>
      <c r="AH229" s="233" t="s">
        <v>350</v>
      </c>
      <c r="AI229" s="233"/>
      <c r="AJ229" s="399"/>
      <c r="AK229" s="399"/>
      <c r="AL229" s="230" t="s">
        <v>351</v>
      </c>
    </row>
    <row r="230" spans="1:38" ht="14.1" customHeight="1">
      <c r="A230" s="242"/>
      <c r="B230" s="717"/>
      <c r="C230" s="717"/>
      <c r="D230" s="717"/>
      <c r="E230" s="374"/>
      <c r="F230" s="375"/>
      <c r="G230" s="375"/>
      <c r="H230" s="375"/>
      <c r="I230" s="375"/>
      <c r="J230" s="375"/>
      <c r="K230" s="375"/>
      <c r="L230" s="375"/>
      <c r="M230" s="375"/>
      <c r="N230" s="375"/>
      <c r="O230" s="375"/>
      <c r="P230" s="375"/>
      <c r="Q230" s="375"/>
      <c r="R230" s="375"/>
      <c r="S230" s="375"/>
      <c r="T230" s="376"/>
      <c r="U230" s="287"/>
      <c r="V230" s="230"/>
      <c r="W230" s="287"/>
      <c r="X230" s="233"/>
      <c r="Y230" s="233"/>
      <c r="Z230" s="233"/>
      <c r="AA230" s="233"/>
      <c r="AB230" s="233"/>
      <c r="AC230" s="230"/>
      <c r="AD230" s="287"/>
      <c r="AE230" s="230"/>
      <c r="AF230" s="287"/>
      <c r="AG230" s="233"/>
      <c r="AH230" s="233"/>
      <c r="AI230" s="233"/>
      <c r="AJ230" s="233"/>
      <c r="AK230" s="233"/>
      <c r="AL230" s="230"/>
    </row>
    <row r="231" spans="1:38" ht="14.1" customHeight="1">
      <c r="A231" s="242"/>
      <c r="B231" s="717"/>
      <c r="C231" s="717"/>
      <c r="D231" s="717"/>
      <c r="E231" s="377"/>
      <c r="F231" s="378"/>
      <c r="G231" s="378"/>
      <c r="H231" s="378"/>
      <c r="I231" s="378"/>
      <c r="J231" s="378"/>
      <c r="K231" s="378"/>
      <c r="L231" s="378"/>
      <c r="M231" s="378"/>
      <c r="N231" s="378"/>
      <c r="O231" s="378"/>
      <c r="P231" s="378"/>
      <c r="Q231" s="378"/>
      <c r="R231" s="378"/>
      <c r="S231" s="378"/>
      <c r="T231" s="379"/>
      <c r="U231" s="225"/>
      <c r="V231" s="231" t="s">
        <v>25</v>
      </c>
      <c r="W231" s="427"/>
      <c r="X231" s="428"/>
      <c r="Y231" s="233" t="s">
        <v>350</v>
      </c>
      <c r="Z231" s="233"/>
      <c r="AA231" s="428"/>
      <c r="AB231" s="428"/>
      <c r="AC231" s="230" t="s">
        <v>351</v>
      </c>
      <c r="AD231" s="225"/>
      <c r="AE231" s="231" t="s">
        <v>25</v>
      </c>
      <c r="AF231" s="427"/>
      <c r="AG231" s="428"/>
      <c r="AH231" s="233" t="s">
        <v>350</v>
      </c>
      <c r="AI231" s="233"/>
      <c r="AJ231" s="428"/>
      <c r="AK231" s="428"/>
      <c r="AL231" s="230" t="s">
        <v>351</v>
      </c>
    </row>
    <row r="232" spans="1:38" ht="14.1" customHeight="1">
      <c r="A232" s="242"/>
      <c r="B232" s="716" t="s">
        <v>451</v>
      </c>
      <c r="C232" s="717"/>
      <c r="D232" s="717"/>
      <c r="E232" s="371"/>
      <c r="F232" s="372"/>
      <c r="G232" s="372"/>
      <c r="H232" s="372"/>
      <c r="I232" s="372"/>
      <c r="J232" s="372"/>
      <c r="K232" s="372"/>
      <c r="L232" s="372"/>
      <c r="M232" s="372"/>
      <c r="N232" s="372"/>
      <c r="O232" s="372"/>
      <c r="P232" s="372"/>
      <c r="Q232" s="372"/>
      <c r="R232" s="372"/>
      <c r="S232" s="372"/>
      <c r="T232" s="373"/>
      <c r="U232" s="288"/>
      <c r="V232" s="232"/>
      <c r="W232" s="234"/>
      <c r="X232" s="234"/>
      <c r="Y232" s="234"/>
      <c r="Z232" s="234"/>
      <c r="AA232" s="234"/>
      <c r="AB232" s="234"/>
      <c r="AC232" s="232"/>
      <c r="AD232" s="288"/>
      <c r="AE232" s="232"/>
      <c r="AF232" s="234"/>
      <c r="AG232" s="234"/>
      <c r="AH232" s="234"/>
      <c r="AI232" s="234"/>
      <c r="AJ232" s="234"/>
      <c r="AK232" s="234"/>
      <c r="AL232" s="232"/>
    </row>
    <row r="233" spans="1:38" ht="14.1" customHeight="1">
      <c r="A233" s="242"/>
      <c r="B233" s="717"/>
      <c r="C233" s="717"/>
      <c r="D233" s="717"/>
      <c r="E233" s="374"/>
      <c r="F233" s="375"/>
      <c r="G233" s="375"/>
      <c r="H233" s="375"/>
      <c r="I233" s="375"/>
      <c r="J233" s="375"/>
      <c r="K233" s="375"/>
      <c r="L233" s="375"/>
      <c r="M233" s="375"/>
      <c r="N233" s="375"/>
      <c r="O233" s="375"/>
      <c r="P233" s="375"/>
      <c r="Q233" s="375"/>
      <c r="R233" s="375"/>
      <c r="S233" s="375"/>
      <c r="T233" s="376"/>
      <c r="U233" s="224"/>
      <c r="V233" s="230" t="s">
        <v>542</v>
      </c>
      <c r="W233" s="429"/>
      <c r="X233" s="399"/>
      <c r="Y233" s="233" t="s">
        <v>350</v>
      </c>
      <c r="Z233" s="233"/>
      <c r="AA233" s="399"/>
      <c r="AB233" s="399"/>
      <c r="AC233" s="230" t="s">
        <v>351</v>
      </c>
      <c r="AD233" s="224"/>
      <c r="AE233" s="230" t="s">
        <v>542</v>
      </c>
      <c r="AF233" s="429"/>
      <c r="AG233" s="399"/>
      <c r="AH233" s="233" t="s">
        <v>350</v>
      </c>
      <c r="AI233" s="233"/>
      <c r="AJ233" s="399"/>
      <c r="AK233" s="399"/>
      <c r="AL233" s="230" t="s">
        <v>351</v>
      </c>
    </row>
    <row r="234" spans="1:38" ht="14.1" customHeight="1">
      <c r="A234" s="242"/>
      <c r="B234" s="717"/>
      <c r="C234" s="717"/>
      <c r="D234" s="717"/>
      <c r="E234" s="374"/>
      <c r="F234" s="375"/>
      <c r="G234" s="375"/>
      <c r="H234" s="375"/>
      <c r="I234" s="375"/>
      <c r="J234" s="375"/>
      <c r="K234" s="375"/>
      <c r="L234" s="375"/>
      <c r="M234" s="375"/>
      <c r="N234" s="375"/>
      <c r="O234" s="375"/>
      <c r="P234" s="375"/>
      <c r="Q234" s="375"/>
      <c r="R234" s="375"/>
      <c r="S234" s="375"/>
      <c r="T234" s="376"/>
      <c r="U234" s="287"/>
      <c r="V234" s="230"/>
      <c r="W234" s="287"/>
      <c r="X234" s="233"/>
      <c r="Y234" s="233"/>
      <c r="Z234" s="233"/>
      <c r="AA234" s="233"/>
      <c r="AB234" s="233"/>
      <c r="AC234" s="230"/>
      <c r="AD234" s="287"/>
      <c r="AE234" s="230"/>
      <c r="AF234" s="287"/>
      <c r="AG234" s="233"/>
      <c r="AH234" s="233"/>
      <c r="AI234" s="233"/>
      <c r="AJ234" s="233"/>
      <c r="AK234" s="233"/>
      <c r="AL234" s="230"/>
    </row>
    <row r="235" spans="1:38" ht="14.1" customHeight="1">
      <c r="A235" s="242"/>
      <c r="B235" s="717"/>
      <c r="C235" s="717"/>
      <c r="D235" s="717"/>
      <c r="E235" s="377"/>
      <c r="F235" s="378"/>
      <c r="G235" s="378"/>
      <c r="H235" s="378"/>
      <c r="I235" s="378"/>
      <c r="J235" s="378"/>
      <c r="K235" s="378"/>
      <c r="L235" s="378"/>
      <c r="M235" s="378"/>
      <c r="N235" s="378"/>
      <c r="O235" s="378"/>
      <c r="P235" s="378"/>
      <c r="Q235" s="378"/>
      <c r="R235" s="378"/>
      <c r="S235" s="378"/>
      <c r="T235" s="379"/>
      <c r="U235" s="225"/>
      <c r="V235" s="231" t="s">
        <v>25</v>
      </c>
      <c r="W235" s="427"/>
      <c r="X235" s="428"/>
      <c r="Y235" s="235" t="s">
        <v>350</v>
      </c>
      <c r="Z235" s="235"/>
      <c r="AA235" s="428"/>
      <c r="AB235" s="428"/>
      <c r="AC235" s="231" t="s">
        <v>351</v>
      </c>
      <c r="AD235" s="225"/>
      <c r="AE235" s="231" t="s">
        <v>25</v>
      </c>
      <c r="AF235" s="427"/>
      <c r="AG235" s="428"/>
      <c r="AH235" s="235" t="s">
        <v>350</v>
      </c>
      <c r="AI235" s="235"/>
      <c r="AJ235" s="428"/>
      <c r="AK235" s="428"/>
      <c r="AL235" s="231" t="s">
        <v>351</v>
      </c>
    </row>
    <row r="236" spans="1:38" ht="14.1" customHeight="1">
      <c r="A236" s="101" t="s">
        <v>540</v>
      </c>
      <c r="B236" s="252"/>
      <c r="C236" s="705" t="s">
        <v>594</v>
      </c>
      <c r="D236" s="705"/>
      <c r="E236" s="705"/>
      <c r="F236" s="705"/>
      <c r="G236" s="705"/>
      <c r="H236" s="705"/>
      <c r="I236" s="705"/>
      <c r="J236" s="705"/>
      <c r="K236" s="705"/>
      <c r="L236" s="705"/>
      <c r="M236" s="705"/>
      <c r="N236" s="705"/>
      <c r="O236" s="705"/>
      <c r="P236" s="705"/>
      <c r="Q236" s="705"/>
      <c r="R236" s="705"/>
      <c r="S236" s="705"/>
      <c r="T236" s="705"/>
      <c r="U236" s="705"/>
      <c r="V236" s="705"/>
      <c r="W236" s="705"/>
      <c r="X236" s="705"/>
      <c r="Y236" s="705"/>
      <c r="Z236" s="705"/>
      <c r="AA236" s="705"/>
      <c r="AB236" s="705"/>
      <c r="AC236" s="705"/>
      <c r="AD236" s="705"/>
      <c r="AE236" s="705"/>
      <c r="AF236" s="705"/>
      <c r="AG236" s="705"/>
      <c r="AH236" s="705"/>
      <c r="AI236" s="705"/>
      <c r="AJ236" s="705"/>
      <c r="AK236" s="705"/>
      <c r="AL236" s="705"/>
    </row>
    <row r="237" spans="1:38" ht="14.1" customHeight="1">
      <c r="A237" s="101" t="s">
        <v>539</v>
      </c>
      <c r="B237" s="252"/>
      <c r="C237" s="513" t="s">
        <v>597</v>
      </c>
      <c r="D237" s="513"/>
      <c r="E237" s="513"/>
      <c r="F237" s="513"/>
      <c r="G237" s="513"/>
      <c r="H237" s="513"/>
      <c r="I237" s="513"/>
      <c r="J237" s="513"/>
      <c r="K237" s="513"/>
      <c r="L237" s="513"/>
      <c r="M237" s="513"/>
      <c r="N237" s="513"/>
      <c r="O237" s="513"/>
      <c r="P237" s="513"/>
      <c r="Q237" s="513"/>
      <c r="R237" s="513"/>
      <c r="S237" s="513"/>
      <c r="T237" s="513"/>
      <c r="U237" s="513"/>
      <c r="V237" s="513"/>
      <c r="W237" s="513"/>
      <c r="X237" s="513"/>
      <c r="Y237" s="513"/>
      <c r="Z237" s="513"/>
      <c r="AA237" s="513"/>
      <c r="AB237" s="513"/>
      <c r="AC237" s="513"/>
      <c r="AD237" s="513"/>
      <c r="AE237" s="513"/>
      <c r="AF237" s="513"/>
      <c r="AG237" s="513"/>
      <c r="AH237" s="513"/>
      <c r="AI237" s="513"/>
      <c r="AJ237" s="513"/>
      <c r="AK237" s="513"/>
      <c r="AL237" s="513"/>
    </row>
    <row r="238" spans="1:38" ht="14.1" customHeight="1">
      <c r="A238" s="252"/>
      <c r="B238" s="252"/>
      <c r="C238" s="513"/>
      <c r="D238" s="513"/>
      <c r="E238" s="513"/>
      <c r="F238" s="513"/>
      <c r="G238" s="513"/>
      <c r="H238" s="513"/>
      <c r="I238" s="513"/>
      <c r="J238" s="513"/>
      <c r="K238" s="513"/>
      <c r="L238" s="513"/>
      <c r="M238" s="513"/>
      <c r="N238" s="513"/>
      <c r="O238" s="513"/>
      <c r="P238" s="513"/>
      <c r="Q238" s="513"/>
      <c r="R238" s="513"/>
      <c r="S238" s="513"/>
      <c r="T238" s="513"/>
      <c r="U238" s="513"/>
      <c r="V238" s="513"/>
      <c r="W238" s="513"/>
      <c r="X238" s="513"/>
      <c r="Y238" s="513"/>
      <c r="Z238" s="513"/>
      <c r="AA238" s="513"/>
      <c r="AB238" s="513"/>
      <c r="AC238" s="513"/>
      <c r="AD238" s="513"/>
      <c r="AE238" s="513"/>
      <c r="AF238" s="513"/>
      <c r="AG238" s="513"/>
      <c r="AH238" s="513"/>
      <c r="AI238" s="513"/>
      <c r="AJ238" s="513"/>
      <c r="AK238" s="513"/>
      <c r="AL238" s="513"/>
    </row>
    <row r="239" spans="1:38" ht="14.1" customHeight="1">
      <c r="A239" s="214"/>
      <c r="B239" s="242"/>
      <c r="C239" s="258"/>
      <c r="D239" s="258"/>
      <c r="E239" s="258"/>
      <c r="F239" s="258"/>
      <c r="G239" s="258"/>
      <c r="H239" s="258"/>
      <c r="I239" s="258"/>
      <c r="J239" s="258"/>
      <c r="K239" s="258"/>
      <c r="L239" s="258"/>
      <c r="M239" s="258"/>
      <c r="N239" s="258"/>
      <c r="O239" s="258"/>
      <c r="P239" s="258"/>
      <c r="Q239" s="258"/>
      <c r="R239" s="258"/>
      <c r="S239" s="258"/>
      <c r="T239" s="258"/>
      <c r="U239" s="258"/>
      <c r="V239" s="258"/>
      <c r="W239" s="258"/>
      <c r="X239" s="258"/>
      <c r="Y239" s="258"/>
      <c r="Z239" s="258"/>
      <c r="AA239" s="258"/>
      <c r="AB239" s="258"/>
      <c r="AC239" s="258"/>
      <c r="AD239" s="258"/>
      <c r="AE239" s="258"/>
      <c r="AF239" s="258"/>
      <c r="AG239" s="258"/>
      <c r="AH239" s="258"/>
      <c r="AI239" s="258"/>
      <c r="AJ239" s="258"/>
      <c r="AK239" s="258"/>
      <c r="AL239" s="146"/>
    </row>
    <row r="240" spans="1:38" ht="14.1" customHeight="1">
      <c r="A240" s="242"/>
      <c r="B240" s="279" t="s">
        <v>617</v>
      </c>
      <c r="C240" s="242"/>
      <c r="D240" s="242"/>
      <c r="E240" s="242"/>
      <c r="F240" s="242"/>
      <c r="G240" s="242"/>
      <c r="H240" s="242"/>
      <c r="I240" s="242"/>
      <c r="J240" s="242"/>
      <c r="K240" s="242"/>
      <c r="L240" s="242"/>
      <c r="M240" s="242"/>
      <c r="N240" s="242"/>
      <c r="O240" s="242"/>
      <c r="P240" s="242"/>
      <c r="Q240" s="242"/>
      <c r="R240" s="242"/>
      <c r="S240" s="242"/>
      <c r="T240" s="242"/>
      <c r="U240" s="242"/>
      <c r="V240" s="242"/>
      <c r="W240" s="242"/>
      <c r="X240" s="242"/>
      <c r="Y240" s="242"/>
      <c r="Z240" s="242"/>
      <c r="AA240" s="242"/>
      <c r="AB240" s="242"/>
      <c r="AC240" s="242"/>
      <c r="AD240" s="242"/>
      <c r="AE240" s="242"/>
      <c r="AF240" s="242"/>
      <c r="AG240" s="242"/>
      <c r="AH240" s="242"/>
      <c r="AI240" s="242"/>
      <c r="AJ240" s="242"/>
      <c r="AK240" s="242"/>
      <c r="AL240" s="242"/>
    </row>
    <row r="241" spans="1:38" ht="14.1" customHeight="1">
      <c r="A241" s="454" t="s">
        <v>357</v>
      </c>
      <c r="B241" s="509"/>
      <c r="C241" s="421" t="s">
        <v>598</v>
      </c>
      <c r="D241" s="422"/>
      <c r="E241" s="422"/>
      <c r="F241" s="422"/>
      <c r="G241" s="422"/>
      <c r="H241" s="423"/>
      <c r="I241" s="487" t="s">
        <v>408</v>
      </c>
      <c r="J241" s="488"/>
      <c r="K241" s="488"/>
      <c r="L241" s="488"/>
      <c r="M241" s="488"/>
      <c r="N241" s="488"/>
      <c r="O241" s="488"/>
      <c r="P241" s="489"/>
      <c r="Q241" s="487" t="s">
        <v>409</v>
      </c>
      <c r="R241" s="488"/>
      <c r="S241" s="488"/>
      <c r="T241" s="488"/>
      <c r="U241" s="488"/>
      <c r="V241" s="488"/>
      <c r="W241" s="488"/>
      <c r="X241" s="489"/>
      <c r="Y241" s="487" t="s">
        <v>410</v>
      </c>
      <c r="Z241" s="488"/>
      <c r="AA241" s="488"/>
      <c r="AB241" s="488"/>
      <c r="AC241" s="488"/>
      <c r="AD241" s="488"/>
      <c r="AE241" s="488"/>
      <c r="AF241" s="489"/>
      <c r="AG241" s="421" t="s">
        <v>407</v>
      </c>
      <c r="AH241" s="422"/>
      <c r="AI241" s="422"/>
      <c r="AJ241" s="422"/>
      <c r="AK241" s="422"/>
      <c r="AL241" s="423"/>
    </row>
    <row r="242" spans="1:38" ht="13.5" customHeight="1">
      <c r="A242" s="458"/>
      <c r="B242" s="510"/>
      <c r="C242" s="397"/>
      <c r="D242" s="424"/>
      <c r="E242" s="424"/>
      <c r="F242" s="424"/>
      <c r="G242" s="424"/>
      <c r="H242" s="398"/>
      <c r="I242" s="490"/>
      <c r="J242" s="491"/>
      <c r="K242" s="491"/>
      <c r="L242" s="491"/>
      <c r="M242" s="491"/>
      <c r="N242" s="491"/>
      <c r="O242" s="491"/>
      <c r="P242" s="492"/>
      <c r="Q242" s="490"/>
      <c r="R242" s="491"/>
      <c r="S242" s="491"/>
      <c r="T242" s="491"/>
      <c r="U242" s="491"/>
      <c r="V242" s="491"/>
      <c r="W242" s="491"/>
      <c r="X242" s="492"/>
      <c r="Y242" s="490"/>
      <c r="Z242" s="491"/>
      <c r="AA242" s="491"/>
      <c r="AB242" s="491"/>
      <c r="AC242" s="491"/>
      <c r="AD242" s="491"/>
      <c r="AE242" s="491"/>
      <c r="AF242" s="492"/>
      <c r="AG242" s="397"/>
      <c r="AH242" s="424"/>
      <c r="AI242" s="424"/>
      <c r="AJ242" s="424"/>
      <c r="AK242" s="424"/>
      <c r="AL242" s="398"/>
    </row>
    <row r="243" spans="1:38" ht="21.2" customHeight="1">
      <c r="A243" s="511" t="s">
        <v>358</v>
      </c>
      <c r="B243" s="512"/>
      <c r="C243" s="502" t="s">
        <v>404</v>
      </c>
      <c r="D243" s="503"/>
      <c r="E243" s="503"/>
      <c r="F243" s="503"/>
      <c r="G243" s="503"/>
      <c r="H243" s="504"/>
      <c r="I243" s="508" t="s">
        <v>444</v>
      </c>
      <c r="J243" s="360"/>
      <c r="K243" s="675">
        <v>2000</v>
      </c>
      <c r="L243" s="675"/>
      <c r="M243" s="675"/>
      <c r="N243" s="675"/>
      <c r="O243" s="675"/>
      <c r="P243" s="106" t="s">
        <v>443</v>
      </c>
      <c r="Q243" s="505">
        <v>44105</v>
      </c>
      <c r="R243" s="506"/>
      <c r="S243" s="506"/>
      <c r="T243" s="506"/>
      <c r="U243" s="506"/>
      <c r="V243" s="506"/>
      <c r="W243" s="506"/>
      <c r="X243" s="507"/>
      <c r="Y243" s="508" t="s">
        <v>444</v>
      </c>
      <c r="Z243" s="360"/>
      <c r="AA243" s="675">
        <v>3000</v>
      </c>
      <c r="AB243" s="675"/>
      <c r="AC243" s="675"/>
      <c r="AD243" s="675"/>
      <c r="AE243" s="675"/>
      <c r="AF243" s="106" t="s">
        <v>443</v>
      </c>
      <c r="AG243" s="674">
        <f>IF(OR(K243="",AA243=""),"",AA243/K243-1)</f>
        <v>0.5</v>
      </c>
      <c r="AH243" s="674"/>
      <c r="AI243" s="674"/>
      <c r="AJ243" s="674"/>
      <c r="AK243" s="674"/>
      <c r="AL243" s="674"/>
    </row>
    <row r="244" spans="1:38" ht="21.2" customHeight="1">
      <c r="A244" s="500" t="s">
        <v>628</v>
      </c>
      <c r="B244" s="501"/>
      <c r="C244" s="497"/>
      <c r="D244" s="498"/>
      <c r="E244" s="498"/>
      <c r="F244" s="498"/>
      <c r="G244" s="498"/>
      <c r="H244" s="499"/>
      <c r="I244" s="431" t="s">
        <v>444</v>
      </c>
      <c r="J244" s="432"/>
      <c r="K244" s="433"/>
      <c r="L244" s="433"/>
      <c r="M244" s="433"/>
      <c r="N244" s="433"/>
      <c r="O244" s="433"/>
      <c r="P244" s="236" t="s">
        <v>12</v>
      </c>
      <c r="Q244" s="493"/>
      <c r="R244" s="494"/>
      <c r="S244" s="494"/>
      <c r="T244" s="494"/>
      <c r="U244" s="494"/>
      <c r="V244" s="494"/>
      <c r="W244" s="494"/>
      <c r="X244" s="495"/>
      <c r="Y244" s="431" t="s">
        <v>444</v>
      </c>
      <c r="Z244" s="432"/>
      <c r="AA244" s="433"/>
      <c r="AB244" s="433"/>
      <c r="AC244" s="433"/>
      <c r="AD244" s="433"/>
      <c r="AE244" s="433"/>
      <c r="AF244" s="236" t="s">
        <v>12</v>
      </c>
      <c r="AG244" s="626" t="str">
        <f>IF(OR(K244="",AA244=""),"",AA244/K244-1)</f>
        <v/>
      </c>
      <c r="AH244" s="626"/>
      <c r="AI244" s="626"/>
      <c r="AJ244" s="626"/>
      <c r="AK244" s="626"/>
      <c r="AL244" s="626"/>
    </row>
    <row r="245" spans="1:38" ht="21.2" customHeight="1">
      <c r="A245" s="500" t="s">
        <v>629</v>
      </c>
      <c r="B245" s="501"/>
      <c r="C245" s="497"/>
      <c r="D245" s="498"/>
      <c r="E245" s="498"/>
      <c r="F245" s="498"/>
      <c r="G245" s="498"/>
      <c r="H245" s="499"/>
      <c r="I245" s="431" t="s">
        <v>444</v>
      </c>
      <c r="J245" s="432"/>
      <c r="K245" s="433"/>
      <c r="L245" s="433"/>
      <c r="M245" s="433"/>
      <c r="N245" s="433"/>
      <c r="O245" s="433"/>
      <c r="P245" s="236" t="s">
        <v>443</v>
      </c>
      <c r="Q245" s="493"/>
      <c r="R245" s="494"/>
      <c r="S245" s="494"/>
      <c r="T245" s="494"/>
      <c r="U245" s="494"/>
      <c r="V245" s="494"/>
      <c r="W245" s="494"/>
      <c r="X245" s="495"/>
      <c r="Y245" s="431" t="s">
        <v>444</v>
      </c>
      <c r="Z245" s="432"/>
      <c r="AA245" s="433"/>
      <c r="AB245" s="433"/>
      <c r="AC245" s="433"/>
      <c r="AD245" s="433"/>
      <c r="AE245" s="433"/>
      <c r="AF245" s="236" t="s">
        <v>443</v>
      </c>
      <c r="AG245" s="626" t="str">
        <f t="shared" ref="AG245:AG250" si="0">IF(OR(K245="",AA245=""),"",AA245/K245-1)</f>
        <v/>
      </c>
      <c r="AH245" s="626"/>
      <c r="AI245" s="626"/>
      <c r="AJ245" s="626"/>
      <c r="AK245" s="626"/>
      <c r="AL245" s="626"/>
    </row>
    <row r="246" spans="1:38" ht="21.2" customHeight="1">
      <c r="A246" s="500" t="s">
        <v>630</v>
      </c>
      <c r="B246" s="501"/>
      <c r="C246" s="497"/>
      <c r="D246" s="498"/>
      <c r="E246" s="498"/>
      <c r="F246" s="498"/>
      <c r="G246" s="498"/>
      <c r="H246" s="499"/>
      <c r="I246" s="431" t="s">
        <v>444</v>
      </c>
      <c r="J246" s="432"/>
      <c r="K246" s="433"/>
      <c r="L246" s="433"/>
      <c r="M246" s="433"/>
      <c r="N246" s="433"/>
      <c r="O246" s="433"/>
      <c r="P246" s="236" t="s">
        <v>443</v>
      </c>
      <c r="Q246" s="493"/>
      <c r="R246" s="494"/>
      <c r="S246" s="494"/>
      <c r="T246" s="494"/>
      <c r="U246" s="494"/>
      <c r="V246" s="494"/>
      <c r="W246" s="494"/>
      <c r="X246" s="495"/>
      <c r="Y246" s="431" t="s">
        <v>444</v>
      </c>
      <c r="Z246" s="432"/>
      <c r="AA246" s="433"/>
      <c r="AB246" s="433"/>
      <c r="AC246" s="433"/>
      <c r="AD246" s="433"/>
      <c r="AE246" s="433"/>
      <c r="AF246" s="236" t="s">
        <v>443</v>
      </c>
      <c r="AG246" s="626" t="str">
        <f t="shared" si="0"/>
        <v/>
      </c>
      <c r="AH246" s="626"/>
      <c r="AI246" s="626"/>
      <c r="AJ246" s="626"/>
      <c r="AK246" s="626"/>
      <c r="AL246" s="626"/>
    </row>
    <row r="247" spans="1:38" ht="21.2" customHeight="1">
      <c r="A247" s="500" t="s">
        <v>631</v>
      </c>
      <c r="B247" s="501"/>
      <c r="C247" s="497"/>
      <c r="D247" s="498"/>
      <c r="E247" s="498"/>
      <c r="F247" s="498"/>
      <c r="G247" s="498"/>
      <c r="H247" s="499"/>
      <c r="I247" s="431" t="s">
        <v>444</v>
      </c>
      <c r="J247" s="432"/>
      <c r="K247" s="433"/>
      <c r="L247" s="433"/>
      <c r="M247" s="433"/>
      <c r="N247" s="433"/>
      <c r="O247" s="433"/>
      <c r="P247" s="236" t="s">
        <v>443</v>
      </c>
      <c r="Q247" s="493"/>
      <c r="R247" s="494"/>
      <c r="S247" s="494"/>
      <c r="T247" s="494"/>
      <c r="U247" s="494"/>
      <c r="V247" s="494"/>
      <c r="W247" s="494"/>
      <c r="X247" s="495"/>
      <c r="Y247" s="431" t="s">
        <v>444</v>
      </c>
      <c r="Z247" s="432"/>
      <c r="AA247" s="433"/>
      <c r="AB247" s="433"/>
      <c r="AC247" s="433"/>
      <c r="AD247" s="433"/>
      <c r="AE247" s="433"/>
      <c r="AF247" s="236" t="s">
        <v>443</v>
      </c>
      <c r="AG247" s="626" t="str">
        <f t="shared" si="0"/>
        <v/>
      </c>
      <c r="AH247" s="626"/>
      <c r="AI247" s="626"/>
      <c r="AJ247" s="626"/>
      <c r="AK247" s="626"/>
      <c r="AL247" s="626"/>
    </row>
    <row r="248" spans="1:38" ht="21.2" customHeight="1">
      <c r="A248" s="500" t="s">
        <v>632</v>
      </c>
      <c r="B248" s="501"/>
      <c r="C248" s="497"/>
      <c r="D248" s="498"/>
      <c r="E248" s="498"/>
      <c r="F248" s="498"/>
      <c r="G248" s="498"/>
      <c r="H248" s="499"/>
      <c r="I248" s="431" t="s">
        <v>444</v>
      </c>
      <c r="J248" s="432"/>
      <c r="K248" s="433"/>
      <c r="L248" s="433"/>
      <c r="M248" s="433"/>
      <c r="N248" s="433"/>
      <c r="O248" s="433"/>
      <c r="P248" s="236" t="s">
        <v>443</v>
      </c>
      <c r="Q248" s="493"/>
      <c r="R248" s="494"/>
      <c r="S248" s="494"/>
      <c r="T248" s="494"/>
      <c r="U248" s="494"/>
      <c r="V248" s="494"/>
      <c r="W248" s="494"/>
      <c r="X248" s="495"/>
      <c r="Y248" s="431" t="s">
        <v>444</v>
      </c>
      <c r="Z248" s="432"/>
      <c r="AA248" s="433"/>
      <c r="AB248" s="433"/>
      <c r="AC248" s="433"/>
      <c r="AD248" s="433"/>
      <c r="AE248" s="433"/>
      <c r="AF248" s="236" t="s">
        <v>443</v>
      </c>
      <c r="AG248" s="626" t="str">
        <f t="shared" si="0"/>
        <v/>
      </c>
      <c r="AH248" s="626"/>
      <c r="AI248" s="626"/>
      <c r="AJ248" s="626"/>
      <c r="AK248" s="626"/>
      <c r="AL248" s="626"/>
    </row>
    <row r="249" spans="1:38" ht="21.2" customHeight="1">
      <c r="A249" s="500" t="s">
        <v>633</v>
      </c>
      <c r="B249" s="501"/>
      <c r="C249" s="497"/>
      <c r="D249" s="498"/>
      <c r="E249" s="498"/>
      <c r="F249" s="498"/>
      <c r="G249" s="498"/>
      <c r="H249" s="499"/>
      <c r="I249" s="431" t="s">
        <v>444</v>
      </c>
      <c r="J249" s="432"/>
      <c r="K249" s="433"/>
      <c r="L249" s="433"/>
      <c r="M249" s="433"/>
      <c r="N249" s="433"/>
      <c r="O249" s="433"/>
      <c r="P249" s="236" t="s">
        <v>443</v>
      </c>
      <c r="Q249" s="493"/>
      <c r="R249" s="494"/>
      <c r="S249" s="494"/>
      <c r="T249" s="494"/>
      <c r="U249" s="494"/>
      <c r="V249" s="494"/>
      <c r="W249" s="494"/>
      <c r="X249" s="495"/>
      <c r="Y249" s="431" t="s">
        <v>444</v>
      </c>
      <c r="Z249" s="432"/>
      <c r="AA249" s="433"/>
      <c r="AB249" s="433"/>
      <c r="AC249" s="433"/>
      <c r="AD249" s="433"/>
      <c r="AE249" s="433"/>
      <c r="AF249" s="236" t="s">
        <v>443</v>
      </c>
      <c r="AG249" s="626" t="str">
        <f t="shared" si="0"/>
        <v/>
      </c>
      <c r="AH249" s="626"/>
      <c r="AI249" s="626"/>
      <c r="AJ249" s="626"/>
      <c r="AK249" s="626"/>
      <c r="AL249" s="626"/>
    </row>
    <row r="250" spans="1:38" ht="21.2" customHeight="1">
      <c r="A250" s="500" t="s">
        <v>634</v>
      </c>
      <c r="B250" s="501"/>
      <c r="C250" s="497"/>
      <c r="D250" s="498"/>
      <c r="E250" s="498"/>
      <c r="F250" s="498"/>
      <c r="G250" s="498"/>
      <c r="H250" s="499"/>
      <c r="I250" s="431" t="s">
        <v>444</v>
      </c>
      <c r="J250" s="432"/>
      <c r="K250" s="433"/>
      <c r="L250" s="433"/>
      <c r="M250" s="433"/>
      <c r="N250" s="433"/>
      <c r="O250" s="433"/>
      <c r="P250" s="236" t="s">
        <v>443</v>
      </c>
      <c r="Q250" s="493"/>
      <c r="R250" s="494"/>
      <c r="S250" s="494"/>
      <c r="T250" s="494"/>
      <c r="U250" s="494"/>
      <c r="V250" s="494"/>
      <c r="W250" s="494"/>
      <c r="X250" s="495"/>
      <c r="Y250" s="431" t="s">
        <v>444</v>
      </c>
      <c r="Z250" s="432"/>
      <c r="AA250" s="433"/>
      <c r="AB250" s="433"/>
      <c r="AC250" s="433"/>
      <c r="AD250" s="433"/>
      <c r="AE250" s="433"/>
      <c r="AF250" s="236" t="s">
        <v>443</v>
      </c>
      <c r="AG250" s="626" t="str">
        <f t="shared" si="0"/>
        <v/>
      </c>
      <c r="AH250" s="626"/>
      <c r="AI250" s="626"/>
      <c r="AJ250" s="626"/>
      <c r="AK250" s="626"/>
      <c r="AL250" s="626"/>
    </row>
    <row r="251" spans="1:38" ht="21.2" customHeight="1">
      <c r="A251" s="500" t="s">
        <v>635</v>
      </c>
      <c r="B251" s="501"/>
      <c r="C251" s="497"/>
      <c r="D251" s="498"/>
      <c r="E251" s="498"/>
      <c r="F251" s="498"/>
      <c r="G251" s="498"/>
      <c r="H251" s="499"/>
      <c r="I251" s="431" t="s">
        <v>444</v>
      </c>
      <c r="J251" s="432"/>
      <c r="K251" s="433"/>
      <c r="L251" s="433"/>
      <c r="M251" s="433"/>
      <c r="N251" s="433"/>
      <c r="O251" s="433"/>
      <c r="P251" s="236" t="s">
        <v>443</v>
      </c>
      <c r="Q251" s="493"/>
      <c r="R251" s="494"/>
      <c r="S251" s="494"/>
      <c r="T251" s="494"/>
      <c r="U251" s="494"/>
      <c r="V251" s="494"/>
      <c r="W251" s="494"/>
      <c r="X251" s="495"/>
      <c r="Y251" s="431" t="s">
        <v>444</v>
      </c>
      <c r="Z251" s="432"/>
      <c r="AA251" s="433"/>
      <c r="AB251" s="433"/>
      <c r="AC251" s="433"/>
      <c r="AD251" s="433"/>
      <c r="AE251" s="433"/>
      <c r="AF251" s="236" t="s">
        <v>443</v>
      </c>
      <c r="AG251" s="626" t="str">
        <f t="shared" ref="AG251:AG273" si="1">IF(OR(K251="",AA251=""),"",AA251/K251-1)</f>
        <v/>
      </c>
      <c r="AH251" s="626"/>
      <c r="AI251" s="626"/>
      <c r="AJ251" s="626"/>
      <c r="AK251" s="626"/>
      <c r="AL251" s="626"/>
    </row>
    <row r="252" spans="1:38" ht="21.2" customHeight="1">
      <c r="A252" s="500" t="s">
        <v>636</v>
      </c>
      <c r="B252" s="501"/>
      <c r="C252" s="497"/>
      <c r="D252" s="498"/>
      <c r="E252" s="498"/>
      <c r="F252" s="498"/>
      <c r="G252" s="498"/>
      <c r="H252" s="499"/>
      <c r="I252" s="431" t="s">
        <v>444</v>
      </c>
      <c r="J252" s="432"/>
      <c r="K252" s="433"/>
      <c r="L252" s="433"/>
      <c r="M252" s="433"/>
      <c r="N252" s="433"/>
      <c r="O252" s="433"/>
      <c r="P252" s="236" t="s">
        <v>443</v>
      </c>
      <c r="Q252" s="493"/>
      <c r="R252" s="494"/>
      <c r="S252" s="494"/>
      <c r="T252" s="494"/>
      <c r="U252" s="494"/>
      <c r="V252" s="494"/>
      <c r="W252" s="494"/>
      <c r="X252" s="495"/>
      <c r="Y252" s="431" t="s">
        <v>444</v>
      </c>
      <c r="Z252" s="432"/>
      <c r="AA252" s="433"/>
      <c r="AB252" s="433"/>
      <c r="AC252" s="433"/>
      <c r="AD252" s="433"/>
      <c r="AE252" s="433"/>
      <c r="AF252" s="236" t="s">
        <v>443</v>
      </c>
      <c r="AG252" s="626" t="str">
        <f t="shared" si="1"/>
        <v/>
      </c>
      <c r="AH252" s="626"/>
      <c r="AI252" s="626"/>
      <c r="AJ252" s="626"/>
      <c r="AK252" s="626"/>
      <c r="AL252" s="626"/>
    </row>
    <row r="253" spans="1:38" ht="21.2" customHeight="1">
      <c r="A253" s="500" t="s">
        <v>451</v>
      </c>
      <c r="B253" s="501"/>
      <c r="C253" s="497"/>
      <c r="D253" s="498"/>
      <c r="E253" s="498"/>
      <c r="F253" s="498"/>
      <c r="G253" s="498"/>
      <c r="H253" s="499"/>
      <c r="I253" s="431" t="s">
        <v>444</v>
      </c>
      <c r="J253" s="432"/>
      <c r="K253" s="433"/>
      <c r="L253" s="433"/>
      <c r="M253" s="433"/>
      <c r="N253" s="433"/>
      <c r="O253" s="433"/>
      <c r="P253" s="236" t="s">
        <v>443</v>
      </c>
      <c r="Q253" s="493"/>
      <c r="R253" s="494"/>
      <c r="S253" s="494"/>
      <c r="T253" s="494"/>
      <c r="U253" s="494"/>
      <c r="V253" s="494"/>
      <c r="W253" s="494"/>
      <c r="X253" s="495"/>
      <c r="Y253" s="431" t="s">
        <v>444</v>
      </c>
      <c r="Z253" s="432"/>
      <c r="AA253" s="433"/>
      <c r="AB253" s="433"/>
      <c r="AC253" s="433"/>
      <c r="AD253" s="433"/>
      <c r="AE253" s="433"/>
      <c r="AF253" s="236" t="s">
        <v>443</v>
      </c>
      <c r="AG253" s="626" t="str">
        <f t="shared" si="1"/>
        <v/>
      </c>
      <c r="AH253" s="626"/>
      <c r="AI253" s="626"/>
      <c r="AJ253" s="626"/>
      <c r="AK253" s="626"/>
      <c r="AL253" s="626"/>
    </row>
    <row r="254" spans="1:38" ht="21.2" customHeight="1">
      <c r="A254" s="500" t="s">
        <v>637</v>
      </c>
      <c r="B254" s="501"/>
      <c r="C254" s="497"/>
      <c r="D254" s="498"/>
      <c r="E254" s="498"/>
      <c r="F254" s="498"/>
      <c r="G254" s="498"/>
      <c r="H254" s="499"/>
      <c r="I254" s="431" t="s">
        <v>444</v>
      </c>
      <c r="J254" s="432"/>
      <c r="K254" s="433"/>
      <c r="L254" s="433"/>
      <c r="M254" s="433"/>
      <c r="N254" s="433"/>
      <c r="O254" s="433"/>
      <c r="P254" s="236" t="s">
        <v>443</v>
      </c>
      <c r="Q254" s="493"/>
      <c r="R254" s="494"/>
      <c r="S254" s="494"/>
      <c r="T254" s="494"/>
      <c r="U254" s="494"/>
      <c r="V254" s="494"/>
      <c r="W254" s="494"/>
      <c r="X254" s="495"/>
      <c r="Y254" s="431" t="s">
        <v>444</v>
      </c>
      <c r="Z254" s="432"/>
      <c r="AA254" s="433"/>
      <c r="AB254" s="433"/>
      <c r="AC254" s="433"/>
      <c r="AD254" s="433"/>
      <c r="AE254" s="433"/>
      <c r="AF254" s="236" t="s">
        <v>443</v>
      </c>
      <c r="AG254" s="626" t="str">
        <f t="shared" si="1"/>
        <v/>
      </c>
      <c r="AH254" s="626"/>
      <c r="AI254" s="626"/>
      <c r="AJ254" s="626"/>
      <c r="AK254" s="626"/>
      <c r="AL254" s="626"/>
    </row>
    <row r="255" spans="1:38" ht="21.2" customHeight="1">
      <c r="A255" s="500" t="s">
        <v>638</v>
      </c>
      <c r="B255" s="501"/>
      <c r="C255" s="497"/>
      <c r="D255" s="498"/>
      <c r="E255" s="498"/>
      <c r="F255" s="498"/>
      <c r="G255" s="498"/>
      <c r="H255" s="499"/>
      <c r="I255" s="431" t="s">
        <v>444</v>
      </c>
      <c r="J255" s="432"/>
      <c r="K255" s="433"/>
      <c r="L255" s="433"/>
      <c r="M255" s="433"/>
      <c r="N255" s="433"/>
      <c r="O255" s="433"/>
      <c r="P255" s="236" t="s">
        <v>443</v>
      </c>
      <c r="Q255" s="493"/>
      <c r="R255" s="494"/>
      <c r="S255" s="494"/>
      <c r="T255" s="494"/>
      <c r="U255" s="494"/>
      <c r="V255" s="494"/>
      <c r="W255" s="494"/>
      <c r="X255" s="495"/>
      <c r="Y255" s="431" t="s">
        <v>444</v>
      </c>
      <c r="Z255" s="432"/>
      <c r="AA255" s="433"/>
      <c r="AB255" s="433"/>
      <c r="AC255" s="433"/>
      <c r="AD255" s="433"/>
      <c r="AE255" s="433"/>
      <c r="AF255" s="236" t="s">
        <v>443</v>
      </c>
      <c r="AG255" s="626" t="str">
        <f t="shared" si="1"/>
        <v/>
      </c>
      <c r="AH255" s="626"/>
      <c r="AI255" s="626"/>
      <c r="AJ255" s="626"/>
      <c r="AK255" s="626"/>
      <c r="AL255" s="626"/>
    </row>
    <row r="256" spans="1:38" ht="21.2" customHeight="1">
      <c r="A256" s="500" t="s">
        <v>639</v>
      </c>
      <c r="B256" s="501"/>
      <c r="C256" s="497"/>
      <c r="D256" s="498"/>
      <c r="E256" s="498"/>
      <c r="F256" s="498"/>
      <c r="G256" s="498"/>
      <c r="H256" s="499"/>
      <c r="I256" s="431" t="s">
        <v>444</v>
      </c>
      <c r="J256" s="432"/>
      <c r="K256" s="433"/>
      <c r="L256" s="433"/>
      <c r="M256" s="433"/>
      <c r="N256" s="433"/>
      <c r="O256" s="433"/>
      <c r="P256" s="236" t="s">
        <v>443</v>
      </c>
      <c r="Q256" s="493"/>
      <c r="R256" s="494"/>
      <c r="S256" s="494"/>
      <c r="T256" s="494"/>
      <c r="U256" s="494"/>
      <c r="V256" s="494"/>
      <c r="W256" s="494"/>
      <c r="X256" s="495"/>
      <c r="Y256" s="431" t="s">
        <v>444</v>
      </c>
      <c r="Z256" s="432"/>
      <c r="AA256" s="433"/>
      <c r="AB256" s="433"/>
      <c r="AC256" s="433"/>
      <c r="AD256" s="433"/>
      <c r="AE256" s="433"/>
      <c r="AF256" s="236" t="s">
        <v>443</v>
      </c>
      <c r="AG256" s="626" t="str">
        <f t="shared" si="1"/>
        <v/>
      </c>
      <c r="AH256" s="626"/>
      <c r="AI256" s="626"/>
      <c r="AJ256" s="626"/>
      <c r="AK256" s="626"/>
      <c r="AL256" s="626"/>
    </row>
    <row r="257" spans="1:38" ht="21.2" customHeight="1">
      <c r="A257" s="500" t="s">
        <v>640</v>
      </c>
      <c r="B257" s="501"/>
      <c r="C257" s="497"/>
      <c r="D257" s="498"/>
      <c r="E257" s="498"/>
      <c r="F257" s="498"/>
      <c r="G257" s="498"/>
      <c r="H257" s="499"/>
      <c r="I257" s="431" t="s">
        <v>444</v>
      </c>
      <c r="J257" s="432"/>
      <c r="K257" s="433"/>
      <c r="L257" s="433"/>
      <c r="M257" s="433"/>
      <c r="N257" s="433"/>
      <c r="O257" s="433"/>
      <c r="P257" s="236" t="s">
        <v>443</v>
      </c>
      <c r="Q257" s="493"/>
      <c r="R257" s="494"/>
      <c r="S257" s="494"/>
      <c r="T257" s="494"/>
      <c r="U257" s="494"/>
      <c r="V257" s="494"/>
      <c r="W257" s="494"/>
      <c r="X257" s="495"/>
      <c r="Y257" s="431" t="s">
        <v>444</v>
      </c>
      <c r="Z257" s="432"/>
      <c r="AA257" s="433"/>
      <c r="AB257" s="433"/>
      <c r="AC257" s="433"/>
      <c r="AD257" s="433"/>
      <c r="AE257" s="433"/>
      <c r="AF257" s="236" t="s">
        <v>443</v>
      </c>
      <c r="AG257" s="626" t="str">
        <f t="shared" si="1"/>
        <v/>
      </c>
      <c r="AH257" s="626"/>
      <c r="AI257" s="626"/>
      <c r="AJ257" s="626"/>
      <c r="AK257" s="626"/>
      <c r="AL257" s="626"/>
    </row>
    <row r="258" spans="1:38" ht="21.2" customHeight="1">
      <c r="A258" s="500" t="s">
        <v>641</v>
      </c>
      <c r="B258" s="501"/>
      <c r="C258" s="497"/>
      <c r="D258" s="498"/>
      <c r="E258" s="498"/>
      <c r="F258" s="498"/>
      <c r="G258" s="498"/>
      <c r="H258" s="499"/>
      <c r="I258" s="431" t="s">
        <v>444</v>
      </c>
      <c r="J258" s="432"/>
      <c r="K258" s="433"/>
      <c r="L258" s="433"/>
      <c r="M258" s="433"/>
      <c r="N258" s="433"/>
      <c r="O258" s="433"/>
      <c r="P258" s="236" t="s">
        <v>443</v>
      </c>
      <c r="Q258" s="493"/>
      <c r="R258" s="494"/>
      <c r="S258" s="494"/>
      <c r="T258" s="494"/>
      <c r="U258" s="494"/>
      <c r="V258" s="494"/>
      <c r="W258" s="494"/>
      <c r="X258" s="495"/>
      <c r="Y258" s="431" t="s">
        <v>444</v>
      </c>
      <c r="Z258" s="432"/>
      <c r="AA258" s="433"/>
      <c r="AB258" s="433"/>
      <c r="AC258" s="433"/>
      <c r="AD258" s="433"/>
      <c r="AE258" s="433"/>
      <c r="AF258" s="236" t="s">
        <v>443</v>
      </c>
      <c r="AG258" s="626" t="str">
        <f t="shared" si="1"/>
        <v/>
      </c>
      <c r="AH258" s="626"/>
      <c r="AI258" s="626"/>
      <c r="AJ258" s="626"/>
      <c r="AK258" s="626"/>
      <c r="AL258" s="626"/>
    </row>
    <row r="259" spans="1:38" ht="21.2" customHeight="1">
      <c r="A259" s="500" t="s">
        <v>642</v>
      </c>
      <c r="B259" s="501"/>
      <c r="C259" s="497"/>
      <c r="D259" s="498"/>
      <c r="E259" s="498"/>
      <c r="F259" s="498"/>
      <c r="G259" s="498"/>
      <c r="H259" s="499"/>
      <c r="I259" s="431" t="s">
        <v>444</v>
      </c>
      <c r="J259" s="432"/>
      <c r="K259" s="433"/>
      <c r="L259" s="433"/>
      <c r="M259" s="433"/>
      <c r="N259" s="433"/>
      <c r="O259" s="433"/>
      <c r="P259" s="236" t="s">
        <v>443</v>
      </c>
      <c r="Q259" s="493"/>
      <c r="R259" s="494"/>
      <c r="S259" s="494"/>
      <c r="T259" s="494"/>
      <c r="U259" s="494"/>
      <c r="V259" s="494"/>
      <c r="W259" s="494"/>
      <c r="X259" s="495"/>
      <c r="Y259" s="431" t="s">
        <v>444</v>
      </c>
      <c r="Z259" s="432"/>
      <c r="AA259" s="433"/>
      <c r="AB259" s="433"/>
      <c r="AC259" s="433"/>
      <c r="AD259" s="433"/>
      <c r="AE259" s="433"/>
      <c r="AF259" s="236" t="s">
        <v>443</v>
      </c>
      <c r="AG259" s="626" t="str">
        <f t="shared" si="1"/>
        <v/>
      </c>
      <c r="AH259" s="626"/>
      <c r="AI259" s="626"/>
      <c r="AJ259" s="626"/>
      <c r="AK259" s="626"/>
      <c r="AL259" s="626"/>
    </row>
    <row r="260" spans="1:38" ht="21.2" customHeight="1">
      <c r="A260" s="500" t="s">
        <v>643</v>
      </c>
      <c r="B260" s="501"/>
      <c r="C260" s="497"/>
      <c r="D260" s="498"/>
      <c r="E260" s="498"/>
      <c r="F260" s="498"/>
      <c r="G260" s="498"/>
      <c r="H260" s="499"/>
      <c r="I260" s="431" t="s">
        <v>444</v>
      </c>
      <c r="J260" s="432"/>
      <c r="K260" s="433"/>
      <c r="L260" s="433"/>
      <c r="M260" s="433"/>
      <c r="N260" s="433"/>
      <c r="O260" s="433"/>
      <c r="P260" s="236" t="s">
        <v>443</v>
      </c>
      <c r="Q260" s="493"/>
      <c r="R260" s="494"/>
      <c r="S260" s="494"/>
      <c r="T260" s="494"/>
      <c r="U260" s="494"/>
      <c r="V260" s="494"/>
      <c r="W260" s="494"/>
      <c r="X260" s="495"/>
      <c r="Y260" s="431" t="s">
        <v>444</v>
      </c>
      <c r="Z260" s="432"/>
      <c r="AA260" s="433"/>
      <c r="AB260" s="433"/>
      <c r="AC260" s="433"/>
      <c r="AD260" s="433"/>
      <c r="AE260" s="433"/>
      <c r="AF260" s="236" t="s">
        <v>443</v>
      </c>
      <c r="AG260" s="626" t="str">
        <f t="shared" si="1"/>
        <v/>
      </c>
      <c r="AH260" s="626"/>
      <c r="AI260" s="626"/>
      <c r="AJ260" s="626"/>
      <c r="AK260" s="626"/>
      <c r="AL260" s="626"/>
    </row>
    <row r="261" spans="1:38" ht="21.2" customHeight="1">
      <c r="A261" s="500" t="s">
        <v>644</v>
      </c>
      <c r="B261" s="501"/>
      <c r="C261" s="497"/>
      <c r="D261" s="498"/>
      <c r="E261" s="498"/>
      <c r="F261" s="498"/>
      <c r="G261" s="498"/>
      <c r="H261" s="499"/>
      <c r="I261" s="431" t="s">
        <v>444</v>
      </c>
      <c r="J261" s="432"/>
      <c r="K261" s="433"/>
      <c r="L261" s="433"/>
      <c r="M261" s="433"/>
      <c r="N261" s="433"/>
      <c r="O261" s="433"/>
      <c r="P261" s="236" t="s">
        <v>443</v>
      </c>
      <c r="Q261" s="493"/>
      <c r="R261" s="494"/>
      <c r="S261" s="494"/>
      <c r="T261" s="494"/>
      <c r="U261" s="494"/>
      <c r="V261" s="494"/>
      <c r="W261" s="494"/>
      <c r="X261" s="495"/>
      <c r="Y261" s="431" t="s">
        <v>444</v>
      </c>
      <c r="Z261" s="432"/>
      <c r="AA261" s="433"/>
      <c r="AB261" s="433"/>
      <c r="AC261" s="433"/>
      <c r="AD261" s="433"/>
      <c r="AE261" s="433"/>
      <c r="AF261" s="236" t="s">
        <v>443</v>
      </c>
      <c r="AG261" s="626" t="str">
        <f t="shared" si="1"/>
        <v/>
      </c>
      <c r="AH261" s="626"/>
      <c r="AI261" s="626"/>
      <c r="AJ261" s="626"/>
      <c r="AK261" s="626"/>
      <c r="AL261" s="626"/>
    </row>
    <row r="262" spans="1:38" ht="21.2" customHeight="1">
      <c r="A262" s="500" t="s">
        <v>645</v>
      </c>
      <c r="B262" s="501"/>
      <c r="C262" s="497"/>
      <c r="D262" s="498"/>
      <c r="E262" s="498"/>
      <c r="F262" s="498"/>
      <c r="G262" s="498"/>
      <c r="H262" s="499"/>
      <c r="I262" s="431" t="s">
        <v>444</v>
      </c>
      <c r="J262" s="432"/>
      <c r="K262" s="433"/>
      <c r="L262" s="433"/>
      <c r="M262" s="433"/>
      <c r="N262" s="433"/>
      <c r="O262" s="433"/>
      <c r="P262" s="236" t="s">
        <v>443</v>
      </c>
      <c r="Q262" s="493"/>
      <c r="R262" s="494"/>
      <c r="S262" s="494"/>
      <c r="T262" s="494"/>
      <c r="U262" s="494"/>
      <c r="V262" s="494"/>
      <c r="W262" s="494"/>
      <c r="X262" s="495"/>
      <c r="Y262" s="431" t="s">
        <v>444</v>
      </c>
      <c r="Z262" s="432"/>
      <c r="AA262" s="433"/>
      <c r="AB262" s="433"/>
      <c r="AC262" s="433"/>
      <c r="AD262" s="433"/>
      <c r="AE262" s="433"/>
      <c r="AF262" s="236" t="s">
        <v>443</v>
      </c>
      <c r="AG262" s="626" t="str">
        <f t="shared" si="1"/>
        <v/>
      </c>
      <c r="AH262" s="626"/>
      <c r="AI262" s="626"/>
      <c r="AJ262" s="626"/>
      <c r="AK262" s="626"/>
      <c r="AL262" s="626"/>
    </row>
    <row r="263" spans="1:38" ht="21.2" customHeight="1">
      <c r="A263" s="500" t="s">
        <v>646</v>
      </c>
      <c r="B263" s="501"/>
      <c r="C263" s="497"/>
      <c r="D263" s="498"/>
      <c r="E263" s="498"/>
      <c r="F263" s="498"/>
      <c r="G263" s="498"/>
      <c r="H263" s="499"/>
      <c r="I263" s="431" t="s">
        <v>444</v>
      </c>
      <c r="J263" s="432"/>
      <c r="K263" s="433"/>
      <c r="L263" s="433"/>
      <c r="M263" s="433"/>
      <c r="N263" s="433"/>
      <c r="O263" s="433"/>
      <c r="P263" s="236" t="s">
        <v>443</v>
      </c>
      <c r="Q263" s="493"/>
      <c r="R263" s="494"/>
      <c r="S263" s="494"/>
      <c r="T263" s="494"/>
      <c r="U263" s="494"/>
      <c r="V263" s="494"/>
      <c r="W263" s="494"/>
      <c r="X263" s="495"/>
      <c r="Y263" s="431" t="s">
        <v>444</v>
      </c>
      <c r="Z263" s="432"/>
      <c r="AA263" s="433"/>
      <c r="AB263" s="433"/>
      <c r="AC263" s="433"/>
      <c r="AD263" s="433"/>
      <c r="AE263" s="433"/>
      <c r="AF263" s="236" t="s">
        <v>443</v>
      </c>
      <c r="AG263" s="626" t="str">
        <f t="shared" si="1"/>
        <v/>
      </c>
      <c r="AH263" s="626"/>
      <c r="AI263" s="626"/>
      <c r="AJ263" s="626"/>
      <c r="AK263" s="626"/>
      <c r="AL263" s="626"/>
    </row>
    <row r="264" spans="1:38" ht="21.2" customHeight="1">
      <c r="A264" s="500" t="s">
        <v>647</v>
      </c>
      <c r="B264" s="501"/>
      <c r="C264" s="497"/>
      <c r="D264" s="498"/>
      <c r="E264" s="498"/>
      <c r="F264" s="498"/>
      <c r="G264" s="498"/>
      <c r="H264" s="499"/>
      <c r="I264" s="431" t="s">
        <v>444</v>
      </c>
      <c r="J264" s="432"/>
      <c r="K264" s="433"/>
      <c r="L264" s="433"/>
      <c r="M264" s="433"/>
      <c r="N264" s="433"/>
      <c r="O264" s="433"/>
      <c r="P264" s="236" t="s">
        <v>443</v>
      </c>
      <c r="Q264" s="493"/>
      <c r="R264" s="494"/>
      <c r="S264" s="494"/>
      <c r="T264" s="494"/>
      <c r="U264" s="494"/>
      <c r="V264" s="494"/>
      <c r="W264" s="494"/>
      <c r="X264" s="495"/>
      <c r="Y264" s="431" t="s">
        <v>444</v>
      </c>
      <c r="Z264" s="432"/>
      <c r="AA264" s="433"/>
      <c r="AB264" s="433"/>
      <c r="AC264" s="433"/>
      <c r="AD264" s="433"/>
      <c r="AE264" s="433"/>
      <c r="AF264" s="236" t="s">
        <v>443</v>
      </c>
      <c r="AG264" s="626" t="str">
        <f t="shared" si="1"/>
        <v/>
      </c>
      <c r="AH264" s="626"/>
      <c r="AI264" s="626"/>
      <c r="AJ264" s="626"/>
      <c r="AK264" s="626"/>
      <c r="AL264" s="626"/>
    </row>
    <row r="265" spans="1:38" ht="21.2" customHeight="1">
      <c r="A265" s="500" t="s">
        <v>648</v>
      </c>
      <c r="B265" s="501"/>
      <c r="C265" s="497"/>
      <c r="D265" s="498"/>
      <c r="E265" s="498"/>
      <c r="F265" s="498"/>
      <c r="G265" s="498"/>
      <c r="H265" s="499"/>
      <c r="I265" s="431" t="s">
        <v>444</v>
      </c>
      <c r="J265" s="432"/>
      <c r="K265" s="433"/>
      <c r="L265" s="433"/>
      <c r="M265" s="433"/>
      <c r="N265" s="433"/>
      <c r="O265" s="433"/>
      <c r="P265" s="236" t="s">
        <v>443</v>
      </c>
      <c r="Q265" s="493"/>
      <c r="R265" s="494"/>
      <c r="S265" s="494"/>
      <c r="T265" s="494"/>
      <c r="U265" s="494"/>
      <c r="V265" s="494"/>
      <c r="W265" s="494"/>
      <c r="X265" s="495"/>
      <c r="Y265" s="431" t="s">
        <v>444</v>
      </c>
      <c r="Z265" s="432"/>
      <c r="AA265" s="433"/>
      <c r="AB265" s="433"/>
      <c r="AC265" s="433"/>
      <c r="AD265" s="433"/>
      <c r="AE265" s="433"/>
      <c r="AF265" s="236" t="s">
        <v>443</v>
      </c>
      <c r="AG265" s="626" t="str">
        <f t="shared" si="1"/>
        <v/>
      </c>
      <c r="AH265" s="626"/>
      <c r="AI265" s="626"/>
      <c r="AJ265" s="626"/>
      <c r="AK265" s="626"/>
      <c r="AL265" s="626"/>
    </row>
    <row r="266" spans="1:38" ht="21.2" customHeight="1">
      <c r="A266" s="500" t="s">
        <v>649</v>
      </c>
      <c r="B266" s="501"/>
      <c r="C266" s="497"/>
      <c r="D266" s="498"/>
      <c r="E266" s="498"/>
      <c r="F266" s="498"/>
      <c r="G266" s="498"/>
      <c r="H266" s="499"/>
      <c r="I266" s="431" t="s">
        <v>444</v>
      </c>
      <c r="J266" s="432"/>
      <c r="K266" s="433"/>
      <c r="L266" s="433"/>
      <c r="M266" s="433"/>
      <c r="N266" s="433"/>
      <c r="O266" s="433"/>
      <c r="P266" s="236" t="s">
        <v>443</v>
      </c>
      <c r="Q266" s="493"/>
      <c r="R266" s="494"/>
      <c r="S266" s="494"/>
      <c r="T266" s="494"/>
      <c r="U266" s="494"/>
      <c r="V266" s="494"/>
      <c r="W266" s="494"/>
      <c r="X266" s="495"/>
      <c r="Y266" s="431" t="s">
        <v>444</v>
      </c>
      <c r="Z266" s="432"/>
      <c r="AA266" s="433"/>
      <c r="AB266" s="433"/>
      <c r="AC266" s="433"/>
      <c r="AD266" s="433"/>
      <c r="AE266" s="433"/>
      <c r="AF266" s="236" t="s">
        <v>443</v>
      </c>
      <c r="AG266" s="626" t="str">
        <f t="shared" si="1"/>
        <v/>
      </c>
      <c r="AH266" s="626"/>
      <c r="AI266" s="626"/>
      <c r="AJ266" s="626"/>
      <c r="AK266" s="626"/>
      <c r="AL266" s="626"/>
    </row>
    <row r="267" spans="1:38" ht="21.2" customHeight="1">
      <c r="A267" s="500" t="s">
        <v>650</v>
      </c>
      <c r="B267" s="501"/>
      <c r="C267" s="497"/>
      <c r="D267" s="498"/>
      <c r="E267" s="498"/>
      <c r="F267" s="498"/>
      <c r="G267" s="498"/>
      <c r="H267" s="499"/>
      <c r="I267" s="431" t="s">
        <v>444</v>
      </c>
      <c r="J267" s="432"/>
      <c r="K267" s="433"/>
      <c r="L267" s="433"/>
      <c r="M267" s="433"/>
      <c r="N267" s="433"/>
      <c r="O267" s="433"/>
      <c r="P267" s="236" t="s">
        <v>443</v>
      </c>
      <c r="Q267" s="493"/>
      <c r="R267" s="494"/>
      <c r="S267" s="494"/>
      <c r="T267" s="494"/>
      <c r="U267" s="494"/>
      <c r="V267" s="494"/>
      <c r="W267" s="494"/>
      <c r="X267" s="495"/>
      <c r="Y267" s="431" t="s">
        <v>444</v>
      </c>
      <c r="Z267" s="432"/>
      <c r="AA267" s="433"/>
      <c r="AB267" s="433"/>
      <c r="AC267" s="433"/>
      <c r="AD267" s="433"/>
      <c r="AE267" s="433"/>
      <c r="AF267" s="236" t="s">
        <v>443</v>
      </c>
      <c r="AG267" s="626" t="str">
        <f t="shared" si="1"/>
        <v/>
      </c>
      <c r="AH267" s="626"/>
      <c r="AI267" s="626"/>
      <c r="AJ267" s="626"/>
      <c r="AK267" s="626"/>
      <c r="AL267" s="626"/>
    </row>
    <row r="268" spans="1:38" ht="21.2" customHeight="1">
      <c r="A268" s="500" t="s">
        <v>651</v>
      </c>
      <c r="B268" s="501"/>
      <c r="C268" s="497"/>
      <c r="D268" s="498"/>
      <c r="E268" s="498"/>
      <c r="F268" s="498"/>
      <c r="G268" s="498"/>
      <c r="H268" s="499"/>
      <c r="I268" s="431" t="s">
        <v>444</v>
      </c>
      <c r="J268" s="432"/>
      <c r="K268" s="433"/>
      <c r="L268" s="433"/>
      <c r="M268" s="433"/>
      <c r="N268" s="433"/>
      <c r="O268" s="433"/>
      <c r="P268" s="236" t="s">
        <v>443</v>
      </c>
      <c r="Q268" s="493"/>
      <c r="R268" s="494"/>
      <c r="S268" s="494"/>
      <c r="T268" s="494"/>
      <c r="U268" s="494"/>
      <c r="V268" s="494"/>
      <c r="W268" s="494"/>
      <c r="X268" s="495"/>
      <c r="Y268" s="431" t="s">
        <v>444</v>
      </c>
      <c r="Z268" s="432"/>
      <c r="AA268" s="433"/>
      <c r="AB268" s="433"/>
      <c r="AC268" s="433"/>
      <c r="AD268" s="433"/>
      <c r="AE268" s="433"/>
      <c r="AF268" s="236" t="s">
        <v>443</v>
      </c>
      <c r="AG268" s="626" t="str">
        <f t="shared" si="1"/>
        <v/>
      </c>
      <c r="AH268" s="626"/>
      <c r="AI268" s="626"/>
      <c r="AJ268" s="626"/>
      <c r="AK268" s="626"/>
      <c r="AL268" s="626"/>
    </row>
    <row r="269" spans="1:38" ht="21.2" customHeight="1">
      <c r="A269" s="500" t="s">
        <v>652</v>
      </c>
      <c r="B269" s="501"/>
      <c r="C269" s="497"/>
      <c r="D269" s="498"/>
      <c r="E269" s="498"/>
      <c r="F269" s="498"/>
      <c r="G269" s="498"/>
      <c r="H269" s="499"/>
      <c r="I269" s="431" t="s">
        <v>444</v>
      </c>
      <c r="J269" s="432"/>
      <c r="K269" s="433"/>
      <c r="L269" s="433"/>
      <c r="M269" s="433"/>
      <c r="N269" s="433"/>
      <c r="O269" s="433"/>
      <c r="P269" s="236" t="s">
        <v>443</v>
      </c>
      <c r="Q269" s="493"/>
      <c r="R269" s="494"/>
      <c r="S269" s="494"/>
      <c r="T269" s="494"/>
      <c r="U269" s="494"/>
      <c r="V269" s="494"/>
      <c r="W269" s="494"/>
      <c r="X269" s="495"/>
      <c r="Y269" s="431" t="s">
        <v>444</v>
      </c>
      <c r="Z269" s="432"/>
      <c r="AA269" s="433"/>
      <c r="AB269" s="433"/>
      <c r="AC269" s="433"/>
      <c r="AD269" s="433"/>
      <c r="AE269" s="433"/>
      <c r="AF269" s="236" t="s">
        <v>443</v>
      </c>
      <c r="AG269" s="626" t="str">
        <f t="shared" si="1"/>
        <v/>
      </c>
      <c r="AH269" s="626"/>
      <c r="AI269" s="626"/>
      <c r="AJ269" s="626"/>
      <c r="AK269" s="626"/>
      <c r="AL269" s="626"/>
    </row>
    <row r="270" spans="1:38" ht="21.2" customHeight="1">
      <c r="A270" s="500" t="s">
        <v>653</v>
      </c>
      <c r="B270" s="501"/>
      <c r="C270" s="497"/>
      <c r="D270" s="498"/>
      <c r="E270" s="498"/>
      <c r="F270" s="498"/>
      <c r="G270" s="498"/>
      <c r="H270" s="499"/>
      <c r="I270" s="431" t="s">
        <v>444</v>
      </c>
      <c r="J270" s="432"/>
      <c r="K270" s="433"/>
      <c r="L270" s="433"/>
      <c r="M270" s="433"/>
      <c r="N270" s="433"/>
      <c r="O270" s="433"/>
      <c r="P270" s="236" t="s">
        <v>443</v>
      </c>
      <c r="Q270" s="493"/>
      <c r="R270" s="494"/>
      <c r="S270" s="494"/>
      <c r="T270" s="494"/>
      <c r="U270" s="494"/>
      <c r="V270" s="494"/>
      <c r="W270" s="494"/>
      <c r="X270" s="495"/>
      <c r="Y270" s="431" t="s">
        <v>444</v>
      </c>
      <c r="Z270" s="432"/>
      <c r="AA270" s="433"/>
      <c r="AB270" s="433"/>
      <c r="AC270" s="433"/>
      <c r="AD270" s="433"/>
      <c r="AE270" s="433"/>
      <c r="AF270" s="236" t="s">
        <v>443</v>
      </c>
      <c r="AG270" s="626" t="str">
        <f t="shared" si="1"/>
        <v/>
      </c>
      <c r="AH270" s="626"/>
      <c r="AI270" s="626"/>
      <c r="AJ270" s="626"/>
      <c r="AK270" s="626"/>
      <c r="AL270" s="626"/>
    </row>
    <row r="271" spans="1:38" ht="21.2" customHeight="1">
      <c r="A271" s="500" t="s">
        <v>654</v>
      </c>
      <c r="B271" s="501"/>
      <c r="C271" s="497"/>
      <c r="D271" s="498"/>
      <c r="E271" s="498"/>
      <c r="F271" s="498"/>
      <c r="G271" s="498"/>
      <c r="H271" s="499"/>
      <c r="I271" s="431" t="s">
        <v>444</v>
      </c>
      <c r="J271" s="432"/>
      <c r="K271" s="433"/>
      <c r="L271" s="433"/>
      <c r="M271" s="433"/>
      <c r="N271" s="433"/>
      <c r="O271" s="433"/>
      <c r="P271" s="236" t="s">
        <v>443</v>
      </c>
      <c r="Q271" s="493"/>
      <c r="R271" s="494"/>
      <c r="S271" s="494"/>
      <c r="T271" s="494"/>
      <c r="U271" s="494"/>
      <c r="V271" s="494"/>
      <c r="W271" s="494"/>
      <c r="X271" s="495"/>
      <c r="Y271" s="431" t="s">
        <v>444</v>
      </c>
      <c r="Z271" s="432"/>
      <c r="AA271" s="433"/>
      <c r="AB271" s="433"/>
      <c r="AC271" s="433"/>
      <c r="AD271" s="433"/>
      <c r="AE271" s="433"/>
      <c r="AF271" s="236" t="s">
        <v>443</v>
      </c>
      <c r="AG271" s="626" t="str">
        <f t="shared" si="1"/>
        <v/>
      </c>
      <c r="AH271" s="626"/>
      <c r="AI271" s="626"/>
      <c r="AJ271" s="626"/>
      <c r="AK271" s="626"/>
      <c r="AL271" s="626"/>
    </row>
    <row r="272" spans="1:38" ht="21.2" customHeight="1">
      <c r="A272" s="500" t="s">
        <v>655</v>
      </c>
      <c r="B272" s="501"/>
      <c r="C272" s="497"/>
      <c r="D272" s="498"/>
      <c r="E272" s="498"/>
      <c r="F272" s="498"/>
      <c r="G272" s="498"/>
      <c r="H272" s="499"/>
      <c r="I272" s="431" t="s">
        <v>444</v>
      </c>
      <c r="J272" s="432"/>
      <c r="K272" s="433"/>
      <c r="L272" s="433"/>
      <c r="M272" s="433"/>
      <c r="N272" s="433"/>
      <c r="O272" s="433"/>
      <c r="P272" s="236" t="s">
        <v>443</v>
      </c>
      <c r="Q272" s="493"/>
      <c r="R272" s="494"/>
      <c r="S272" s="494"/>
      <c r="T272" s="494"/>
      <c r="U272" s="494"/>
      <c r="V272" s="494"/>
      <c r="W272" s="494"/>
      <c r="X272" s="495"/>
      <c r="Y272" s="431" t="s">
        <v>444</v>
      </c>
      <c r="Z272" s="432"/>
      <c r="AA272" s="433"/>
      <c r="AB272" s="433"/>
      <c r="AC272" s="433"/>
      <c r="AD272" s="433"/>
      <c r="AE272" s="433"/>
      <c r="AF272" s="236" t="s">
        <v>443</v>
      </c>
      <c r="AG272" s="626" t="str">
        <f t="shared" si="1"/>
        <v/>
      </c>
      <c r="AH272" s="626"/>
      <c r="AI272" s="626"/>
      <c r="AJ272" s="626"/>
      <c r="AK272" s="626"/>
      <c r="AL272" s="626"/>
    </row>
    <row r="273" spans="1:38" ht="21.2" customHeight="1">
      <c r="A273" s="500" t="s">
        <v>656</v>
      </c>
      <c r="B273" s="501"/>
      <c r="C273" s="497"/>
      <c r="D273" s="498"/>
      <c r="E273" s="498"/>
      <c r="F273" s="498"/>
      <c r="G273" s="498"/>
      <c r="H273" s="499"/>
      <c r="I273" s="431" t="s">
        <v>444</v>
      </c>
      <c r="J273" s="432"/>
      <c r="K273" s="433"/>
      <c r="L273" s="433"/>
      <c r="M273" s="433"/>
      <c r="N273" s="433"/>
      <c r="O273" s="433"/>
      <c r="P273" s="236" t="s">
        <v>443</v>
      </c>
      <c r="Q273" s="493"/>
      <c r="R273" s="494"/>
      <c r="S273" s="494"/>
      <c r="T273" s="494"/>
      <c r="U273" s="494"/>
      <c r="V273" s="494"/>
      <c r="W273" s="494"/>
      <c r="X273" s="495"/>
      <c r="Y273" s="431" t="s">
        <v>444</v>
      </c>
      <c r="Z273" s="432"/>
      <c r="AA273" s="433"/>
      <c r="AB273" s="433"/>
      <c r="AC273" s="433"/>
      <c r="AD273" s="433"/>
      <c r="AE273" s="433"/>
      <c r="AF273" s="236" t="s">
        <v>443</v>
      </c>
      <c r="AG273" s="626" t="str">
        <f t="shared" si="1"/>
        <v/>
      </c>
      <c r="AH273" s="626"/>
      <c r="AI273" s="626"/>
      <c r="AJ273" s="626"/>
      <c r="AK273" s="626"/>
      <c r="AL273" s="626"/>
    </row>
    <row r="274" spans="1:38" ht="14.1" customHeight="1">
      <c r="A274" s="227"/>
      <c r="B274" s="227"/>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227"/>
      <c r="AG274" s="227"/>
      <c r="AH274" s="227"/>
      <c r="AI274" s="227"/>
      <c r="AJ274" s="227"/>
      <c r="AK274" s="227"/>
      <c r="AL274" s="227"/>
    </row>
    <row r="275" spans="1:38" ht="14.1" customHeight="1">
      <c r="A275" s="227"/>
      <c r="B275" s="227"/>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c r="AF275" s="227"/>
      <c r="AG275" s="227"/>
      <c r="AH275" s="227"/>
      <c r="AI275" s="227"/>
      <c r="AJ275" s="227"/>
      <c r="AK275" s="227"/>
      <c r="AL275" s="227"/>
    </row>
  </sheetData>
  <sheetProtection algorithmName="SHA-512" hashValue="YMondKfXzQLj/Qp3qnMcvocLxzk5a+oa8UEGuSDSNLMwxmT+XjH0T4nTD/gs+k7GLaqDBHdivcnQbpe5DBVOYA==" saltValue="wL2kyia56ulGFbKtxnCPkA==" spinCount="100000" sheet="1" formatCells="0" selectLockedCells="1"/>
  <mergeCells count="494">
    <mergeCell ref="C237:AL238"/>
    <mergeCell ref="C236:AL236"/>
    <mergeCell ref="AJ235:AK235"/>
    <mergeCell ref="B192:D195"/>
    <mergeCell ref="B187:D191"/>
    <mergeCell ref="B232:D235"/>
    <mergeCell ref="B228:D231"/>
    <mergeCell ref="B224:D227"/>
    <mergeCell ref="B220:D223"/>
    <mergeCell ref="B216:D219"/>
    <mergeCell ref="B212:D215"/>
    <mergeCell ref="B208:D211"/>
    <mergeCell ref="B204:D207"/>
    <mergeCell ref="B196:D199"/>
    <mergeCell ref="B200:D203"/>
    <mergeCell ref="E187:T191"/>
    <mergeCell ref="E192:T195"/>
    <mergeCell ref="E196:T199"/>
    <mergeCell ref="E232:T235"/>
    <mergeCell ref="E228:T231"/>
    <mergeCell ref="E224:T227"/>
    <mergeCell ref="E220:T223"/>
    <mergeCell ref="E216:T219"/>
    <mergeCell ref="E212:T215"/>
    <mergeCell ref="W233:X233"/>
    <mergeCell ref="AF233:AG233"/>
    <mergeCell ref="W235:X235"/>
    <mergeCell ref="AA235:AB235"/>
    <mergeCell ref="AF235:AG235"/>
    <mergeCell ref="AJ227:AK227"/>
    <mergeCell ref="W229:X229"/>
    <mergeCell ref="AF229:AG229"/>
    <mergeCell ref="W231:X231"/>
    <mergeCell ref="AA231:AB231"/>
    <mergeCell ref="AF231:AG231"/>
    <mergeCell ref="AJ231:AK231"/>
    <mergeCell ref="AJ229:AK229"/>
    <mergeCell ref="AJ233:AK233"/>
    <mergeCell ref="AA229:AB229"/>
    <mergeCell ref="AA233:AB233"/>
    <mergeCell ref="W225:X225"/>
    <mergeCell ref="AF225:AG225"/>
    <mergeCell ref="W227:X227"/>
    <mergeCell ref="AA227:AB227"/>
    <mergeCell ref="AF227:AG227"/>
    <mergeCell ref="W219:X219"/>
    <mergeCell ref="AA219:AB219"/>
    <mergeCell ref="AF219:AG219"/>
    <mergeCell ref="AJ219:AK219"/>
    <mergeCell ref="W221:X221"/>
    <mergeCell ref="AF221:AG221"/>
    <mergeCell ref="W223:X223"/>
    <mergeCell ref="AA223:AB223"/>
    <mergeCell ref="AF223:AG223"/>
    <mergeCell ref="AJ223:AK223"/>
    <mergeCell ref="S37:AA38"/>
    <mergeCell ref="C41:I42"/>
    <mergeCell ref="J37:R38"/>
    <mergeCell ref="AE39:AG40"/>
    <mergeCell ref="J41:AJ42"/>
    <mergeCell ref="C47:O49"/>
    <mergeCell ref="E204:T207"/>
    <mergeCell ref="E200:T203"/>
    <mergeCell ref="AF190:AL191"/>
    <mergeCell ref="U193:V193"/>
    <mergeCell ref="AD193:AE193"/>
    <mergeCell ref="U195:V195"/>
    <mergeCell ref="AD195:AE195"/>
    <mergeCell ref="W197:X197"/>
    <mergeCell ref="AF197:AG197"/>
    <mergeCell ref="W199:X199"/>
    <mergeCell ref="AA199:AB199"/>
    <mergeCell ref="AF199:AG199"/>
    <mergeCell ref="AJ199:AK199"/>
    <mergeCell ref="AF201:AG201"/>
    <mergeCell ref="W203:X203"/>
    <mergeCell ref="AA203:AB203"/>
    <mergeCell ref="AF203:AG203"/>
    <mergeCell ref="AJ203:AK203"/>
    <mergeCell ref="O163:O164"/>
    <mergeCell ref="O167:O168"/>
    <mergeCell ref="AC159:AJ159"/>
    <mergeCell ref="AC163:AJ166"/>
    <mergeCell ref="P165:S166"/>
    <mergeCell ref="P167:P168"/>
    <mergeCell ref="Q167:S168"/>
    <mergeCell ref="B25:AJ28"/>
    <mergeCell ref="E119:AK120"/>
    <mergeCell ref="E121:AK122"/>
    <mergeCell ref="D126:D127"/>
    <mergeCell ref="E126:AG127"/>
    <mergeCell ref="AB37:AJ38"/>
    <mergeCell ref="S39:AA40"/>
    <mergeCell ref="J39:R40"/>
    <mergeCell ref="AB39:AD40"/>
    <mergeCell ref="A32:AL32"/>
    <mergeCell ref="AH39:AJ40"/>
    <mergeCell ref="B124:C125"/>
    <mergeCell ref="L66:R66"/>
    <mergeCell ref="U66:AA66"/>
    <mergeCell ref="B67:X67"/>
    <mergeCell ref="B88:X88"/>
    <mergeCell ref="AC116:AJ117"/>
    <mergeCell ref="AG273:AL273"/>
    <mergeCell ref="Q270:X270"/>
    <mergeCell ref="AG270:AL270"/>
    <mergeCell ref="Q271:X271"/>
    <mergeCell ref="AG271:AL271"/>
    <mergeCell ref="Q272:X272"/>
    <mergeCell ref="AG272:AL272"/>
    <mergeCell ref="Q267:X267"/>
    <mergeCell ref="AG267:AL267"/>
    <mergeCell ref="Q268:X268"/>
    <mergeCell ref="AG268:AL268"/>
    <mergeCell ref="Q269:X269"/>
    <mergeCell ref="AG269:AL269"/>
    <mergeCell ref="Y268:Z268"/>
    <mergeCell ref="AA268:AE268"/>
    <mergeCell ref="Q273:X273"/>
    <mergeCell ref="AG264:AL264"/>
    <mergeCell ref="Q265:X265"/>
    <mergeCell ref="AG265:AL265"/>
    <mergeCell ref="Q266:X266"/>
    <mergeCell ref="AG266:AL266"/>
    <mergeCell ref="I264:J264"/>
    <mergeCell ref="K264:O264"/>
    <mergeCell ref="Y264:Z264"/>
    <mergeCell ref="AA264:AE264"/>
    <mergeCell ref="AA265:AE265"/>
    <mergeCell ref="I266:J266"/>
    <mergeCell ref="K266:O266"/>
    <mergeCell ref="Y266:Z266"/>
    <mergeCell ref="AA266:AE266"/>
    <mergeCell ref="Y265:Z265"/>
    <mergeCell ref="I265:J265"/>
    <mergeCell ref="K265:O265"/>
    <mergeCell ref="Q264:X264"/>
    <mergeCell ref="AG261:AL261"/>
    <mergeCell ref="Q262:X262"/>
    <mergeCell ref="AG262:AL262"/>
    <mergeCell ref="Q263:X263"/>
    <mergeCell ref="AG263:AL263"/>
    <mergeCell ref="I261:J261"/>
    <mergeCell ref="K261:O261"/>
    <mergeCell ref="Y261:Z261"/>
    <mergeCell ref="AA261:AE261"/>
    <mergeCell ref="I262:J262"/>
    <mergeCell ref="K262:O262"/>
    <mergeCell ref="Y262:Z262"/>
    <mergeCell ref="AA262:AE262"/>
    <mergeCell ref="I263:J263"/>
    <mergeCell ref="K263:O263"/>
    <mergeCell ref="Y263:Z263"/>
    <mergeCell ref="AA263:AE263"/>
    <mergeCell ref="Q261:X261"/>
    <mergeCell ref="AG258:AL258"/>
    <mergeCell ref="Q259:X259"/>
    <mergeCell ref="AG259:AL259"/>
    <mergeCell ref="Q260:X260"/>
    <mergeCell ref="AG260:AL260"/>
    <mergeCell ref="I258:J258"/>
    <mergeCell ref="K258:O258"/>
    <mergeCell ref="Y258:Z258"/>
    <mergeCell ref="AA258:AE258"/>
    <mergeCell ref="I259:J259"/>
    <mergeCell ref="K259:O259"/>
    <mergeCell ref="Y259:Z259"/>
    <mergeCell ref="AA259:AE259"/>
    <mergeCell ref="I260:J260"/>
    <mergeCell ref="K260:O260"/>
    <mergeCell ref="Y260:Z260"/>
    <mergeCell ref="AA260:AE260"/>
    <mergeCell ref="Q258:X258"/>
    <mergeCell ref="AG255:AL255"/>
    <mergeCell ref="Q256:X256"/>
    <mergeCell ref="AG256:AL256"/>
    <mergeCell ref="Q257:X257"/>
    <mergeCell ref="AG257:AL257"/>
    <mergeCell ref="I255:J255"/>
    <mergeCell ref="K255:O255"/>
    <mergeCell ref="Y255:Z255"/>
    <mergeCell ref="AA255:AE255"/>
    <mergeCell ref="I256:J256"/>
    <mergeCell ref="K256:O256"/>
    <mergeCell ref="Y256:Z256"/>
    <mergeCell ref="AA256:AE256"/>
    <mergeCell ref="I257:J257"/>
    <mergeCell ref="K257:O257"/>
    <mergeCell ref="Y257:Z257"/>
    <mergeCell ref="AA257:AE257"/>
    <mergeCell ref="Q255:X255"/>
    <mergeCell ref="AG252:AL252"/>
    <mergeCell ref="Q253:X253"/>
    <mergeCell ref="AG253:AL253"/>
    <mergeCell ref="Q254:X254"/>
    <mergeCell ref="AG254:AL254"/>
    <mergeCell ref="I252:J252"/>
    <mergeCell ref="K252:O252"/>
    <mergeCell ref="Y252:Z252"/>
    <mergeCell ref="AA252:AE252"/>
    <mergeCell ref="I253:J253"/>
    <mergeCell ref="K253:O253"/>
    <mergeCell ref="Y253:Z253"/>
    <mergeCell ref="AA253:AE253"/>
    <mergeCell ref="I254:J254"/>
    <mergeCell ref="K254:O254"/>
    <mergeCell ref="Y254:Z254"/>
    <mergeCell ref="AA254:AE254"/>
    <mergeCell ref="Q252:X252"/>
    <mergeCell ref="Q250:X250"/>
    <mergeCell ref="AG250:AL250"/>
    <mergeCell ref="Q251:X251"/>
    <mergeCell ref="AG251:AL251"/>
    <mergeCell ref="I249:J249"/>
    <mergeCell ref="K249:O249"/>
    <mergeCell ref="Y249:Z249"/>
    <mergeCell ref="AA249:AE249"/>
    <mergeCell ref="I250:J250"/>
    <mergeCell ref="K250:O250"/>
    <mergeCell ref="Y250:Z250"/>
    <mergeCell ref="AA250:AE250"/>
    <mergeCell ref="I251:J251"/>
    <mergeCell ref="K251:O251"/>
    <mergeCell ref="Y251:Z251"/>
    <mergeCell ref="AA251:AE251"/>
    <mergeCell ref="Q249:X249"/>
    <mergeCell ref="K246:O246"/>
    <mergeCell ref="Y246:Z246"/>
    <mergeCell ref="AA246:AE246"/>
    <mergeCell ref="I247:J247"/>
    <mergeCell ref="K247:O247"/>
    <mergeCell ref="Y247:Z247"/>
    <mergeCell ref="AA247:AE247"/>
    <mergeCell ref="Q246:X246"/>
    <mergeCell ref="AG249:AL249"/>
    <mergeCell ref="C39:I40"/>
    <mergeCell ref="AG243:AL243"/>
    <mergeCell ref="Q243:X243"/>
    <mergeCell ref="Q244:X244"/>
    <mergeCell ref="AG244:AL244"/>
    <mergeCell ref="Q245:X245"/>
    <mergeCell ref="AG245:AL245"/>
    <mergeCell ref="I243:J243"/>
    <mergeCell ref="K243:O243"/>
    <mergeCell ref="Y243:Z243"/>
    <mergeCell ref="AA243:AE243"/>
    <mergeCell ref="I244:J244"/>
    <mergeCell ref="K244:O244"/>
    <mergeCell ref="Y244:Z244"/>
    <mergeCell ref="AA244:AE244"/>
    <mergeCell ref="I245:J245"/>
    <mergeCell ref="K245:O245"/>
    <mergeCell ref="Y245:Z245"/>
    <mergeCell ref="AA245:AE245"/>
    <mergeCell ref="D135:D136"/>
    <mergeCell ref="D131:D132"/>
    <mergeCell ref="U187:AC189"/>
    <mergeCell ref="U190:V191"/>
    <mergeCell ref="W190:AC191"/>
    <mergeCell ref="B116:AB117"/>
    <mergeCell ref="AD187:AL189"/>
    <mergeCell ref="AD190:AE191"/>
    <mergeCell ref="AC68:AK87"/>
    <mergeCell ref="AC2:AD2"/>
    <mergeCell ref="AF2:AG2"/>
    <mergeCell ref="AI2:AJ2"/>
    <mergeCell ref="A4:AL4"/>
    <mergeCell ref="B6:I6"/>
    <mergeCell ref="B64:J66"/>
    <mergeCell ref="AC64:AK66"/>
    <mergeCell ref="K64:S65"/>
    <mergeCell ref="T64:AB65"/>
    <mergeCell ref="S10:AI11"/>
    <mergeCell ref="V12:AI12"/>
    <mergeCell ref="V13:AI13"/>
    <mergeCell ref="V14:AI15"/>
    <mergeCell ref="E17:N20"/>
    <mergeCell ref="T17:AA17"/>
    <mergeCell ref="S18:AI19"/>
    <mergeCell ref="V20:AI20"/>
    <mergeCell ref="T9:AA9"/>
    <mergeCell ref="V21:AI21"/>
    <mergeCell ref="V22:AI23"/>
    <mergeCell ref="B131:C132"/>
    <mergeCell ref="B135:C136"/>
    <mergeCell ref="P140:AB142"/>
    <mergeCell ref="B119:C120"/>
    <mergeCell ref="B121:C122"/>
    <mergeCell ref="C53:AJ55"/>
    <mergeCell ref="P47:AJ49"/>
    <mergeCell ref="P45:AJ45"/>
    <mergeCell ref="P46:AJ46"/>
    <mergeCell ref="W61:X61"/>
    <mergeCell ref="T60:AG60"/>
    <mergeCell ref="T61:U61"/>
    <mergeCell ref="AB61:AC61"/>
    <mergeCell ref="AE61:AF61"/>
    <mergeCell ref="T89:AB106"/>
    <mergeCell ref="AC89:AK108"/>
    <mergeCell ref="B62:Y63"/>
    <mergeCell ref="T87:Z87"/>
    <mergeCell ref="T108:Z108"/>
    <mergeCell ref="B68:J87"/>
    <mergeCell ref="K89:S108"/>
    <mergeCell ref="B89:J108"/>
    <mergeCell ref="K68:S87"/>
    <mergeCell ref="T68:AB85"/>
    <mergeCell ref="B161:H162"/>
    <mergeCell ref="B163:H174"/>
    <mergeCell ref="I161:M162"/>
    <mergeCell ref="I163:M174"/>
    <mergeCell ref="B129:C130"/>
    <mergeCell ref="AC138:AJ139"/>
    <mergeCell ref="AC141:AJ142"/>
    <mergeCell ref="X146:AK147"/>
    <mergeCell ref="X148:AK149"/>
    <mergeCell ref="X150:AK151"/>
    <mergeCell ref="AB152:AD153"/>
    <mergeCell ref="X144:Y145"/>
    <mergeCell ref="Z144:AD145"/>
    <mergeCell ref="AE144:AF145"/>
    <mergeCell ref="AG144:AK145"/>
    <mergeCell ref="D129:D130"/>
    <mergeCell ref="B133:C134"/>
    <mergeCell ref="D133:D134"/>
    <mergeCell ref="E129:AA130"/>
    <mergeCell ref="E131:AA132"/>
    <mergeCell ref="AC132:AJ133"/>
    <mergeCell ref="E133:AA134"/>
    <mergeCell ref="E135:AA136"/>
    <mergeCell ref="AE152:AE153"/>
    <mergeCell ref="AC161:AJ162"/>
    <mergeCell ref="P163:P164"/>
    <mergeCell ref="Q163:S164"/>
    <mergeCell ref="T163:Z164"/>
    <mergeCell ref="AA163:AB166"/>
    <mergeCell ref="T167:Z168"/>
    <mergeCell ref="AA167:AB174"/>
    <mergeCell ref="AC167:AJ174"/>
    <mergeCell ref="P169:Z170"/>
    <mergeCell ref="P161:P162"/>
    <mergeCell ref="Q161:S162"/>
    <mergeCell ref="AA161:AB162"/>
    <mergeCell ref="AJ211:AK211"/>
    <mergeCell ref="AF213:AG213"/>
    <mergeCell ref="AA215:AB215"/>
    <mergeCell ref="AF215:AG215"/>
    <mergeCell ref="AJ215:AK215"/>
    <mergeCell ref="AF217:AG217"/>
    <mergeCell ref="AK170:AK171"/>
    <mergeCell ref="P171:Z172"/>
    <mergeCell ref="P173:Z174"/>
    <mergeCell ref="AA176:AJ177"/>
    <mergeCell ref="AK176:AK177"/>
    <mergeCell ref="AA175:AJ175"/>
    <mergeCell ref="W201:X201"/>
    <mergeCell ref="W209:X209"/>
    <mergeCell ref="W211:X211"/>
    <mergeCell ref="W205:X205"/>
    <mergeCell ref="AF205:AG205"/>
    <mergeCell ref="W207:X207"/>
    <mergeCell ref="AA207:AB207"/>
    <mergeCell ref="AF207:AG207"/>
    <mergeCell ref="AJ207:AK207"/>
    <mergeCell ref="A241:B242"/>
    <mergeCell ref="C241:H242"/>
    <mergeCell ref="A243:B243"/>
    <mergeCell ref="C243:H243"/>
    <mergeCell ref="A244:B244"/>
    <mergeCell ref="C244:H244"/>
    <mergeCell ref="AJ197:AK197"/>
    <mergeCell ref="AJ201:AK201"/>
    <mergeCell ref="AA221:AB221"/>
    <mergeCell ref="AA225:AB225"/>
    <mergeCell ref="AJ217:AK217"/>
    <mergeCell ref="AJ221:AK221"/>
    <mergeCell ref="AJ225:AK225"/>
    <mergeCell ref="AJ205:AK205"/>
    <mergeCell ref="AG241:AL242"/>
    <mergeCell ref="I241:P242"/>
    <mergeCell ref="E208:T211"/>
    <mergeCell ref="W213:X213"/>
    <mergeCell ref="W215:X215"/>
    <mergeCell ref="W217:X217"/>
    <mergeCell ref="AJ209:AK209"/>
    <mergeCell ref="AJ213:AK213"/>
    <mergeCell ref="AA209:AB209"/>
    <mergeCell ref="AA213:AB213"/>
    <mergeCell ref="A248:B248"/>
    <mergeCell ref="C248:H248"/>
    <mergeCell ref="A249:B249"/>
    <mergeCell ref="C249:H249"/>
    <mergeCell ref="A250:B250"/>
    <mergeCell ref="C250:H250"/>
    <mergeCell ref="A245:B245"/>
    <mergeCell ref="C245:H245"/>
    <mergeCell ref="A246:B246"/>
    <mergeCell ref="C246:H246"/>
    <mergeCell ref="A247:B247"/>
    <mergeCell ref="C247:H247"/>
    <mergeCell ref="A254:B254"/>
    <mergeCell ref="C254:H254"/>
    <mergeCell ref="A255:B255"/>
    <mergeCell ref="C255:H255"/>
    <mergeCell ref="A256:B256"/>
    <mergeCell ref="C256:H256"/>
    <mergeCell ref="A251:B251"/>
    <mergeCell ref="C251:H251"/>
    <mergeCell ref="A252:B252"/>
    <mergeCell ref="C252:H252"/>
    <mergeCell ref="A253:B253"/>
    <mergeCell ref="C253:H253"/>
    <mergeCell ref="A260:B260"/>
    <mergeCell ref="C260:H260"/>
    <mergeCell ref="A261:B261"/>
    <mergeCell ref="C261:H261"/>
    <mergeCell ref="A262:B262"/>
    <mergeCell ref="C262:H262"/>
    <mergeCell ref="A257:B257"/>
    <mergeCell ref="C257:H257"/>
    <mergeCell ref="A258:B258"/>
    <mergeCell ref="C258:H258"/>
    <mergeCell ref="A259:B259"/>
    <mergeCell ref="C259:H259"/>
    <mergeCell ref="A272:B272"/>
    <mergeCell ref="C272:H272"/>
    <mergeCell ref="A273:B273"/>
    <mergeCell ref="C273:H273"/>
    <mergeCell ref="A269:B269"/>
    <mergeCell ref="C269:H269"/>
    <mergeCell ref="A270:B270"/>
    <mergeCell ref="C270:H270"/>
    <mergeCell ref="A271:B271"/>
    <mergeCell ref="C271:H271"/>
    <mergeCell ref="A266:B266"/>
    <mergeCell ref="C266:H266"/>
    <mergeCell ref="A267:B267"/>
    <mergeCell ref="C267:H267"/>
    <mergeCell ref="A268:B268"/>
    <mergeCell ref="C268:H268"/>
    <mergeCell ref="A263:B263"/>
    <mergeCell ref="C263:H263"/>
    <mergeCell ref="A264:B264"/>
    <mergeCell ref="C264:H264"/>
    <mergeCell ref="A265:B265"/>
    <mergeCell ref="C265:H265"/>
    <mergeCell ref="Y241:AF242"/>
    <mergeCell ref="AA197:AB197"/>
    <mergeCell ref="AA201:AB201"/>
    <mergeCell ref="AA205:AB205"/>
    <mergeCell ref="I267:J267"/>
    <mergeCell ref="K267:O267"/>
    <mergeCell ref="Y267:Z267"/>
    <mergeCell ref="AA267:AE267"/>
    <mergeCell ref="I268:J268"/>
    <mergeCell ref="K268:O268"/>
    <mergeCell ref="AA217:AB217"/>
    <mergeCell ref="AF209:AG209"/>
    <mergeCell ref="AA211:AB211"/>
    <mergeCell ref="AF211:AG211"/>
    <mergeCell ref="AG246:AL246"/>
    <mergeCell ref="Q247:X247"/>
    <mergeCell ref="AG247:AL247"/>
    <mergeCell ref="Q248:X248"/>
    <mergeCell ref="AG248:AL248"/>
    <mergeCell ref="I248:J248"/>
    <mergeCell ref="K248:O248"/>
    <mergeCell ref="Y248:Z248"/>
    <mergeCell ref="AA248:AE248"/>
    <mergeCell ref="I246:J246"/>
    <mergeCell ref="B126:C127"/>
    <mergeCell ref="D124:D125"/>
    <mergeCell ref="E124:AK125"/>
    <mergeCell ref="I273:J273"/>
    <mergeCell ref="K273:O273"/>
    <mergeCell ref="Y273:Z273"/>
    <mergeCell ref="AA273:AE273"/>
    <mergeCell ref="I269:J269"/>
    <mergeCell ref="K269:O269"/>
    <mergeCell ref="Y269:Z269"/>
    <mergeCell ref="AA269:AE269"/>
    <mergeCell ref="I270:J270"/>
    <mergeCell ref="K270:O270"/>
    <mergeCell ref="Y270:Z270"/>
    <mergeCell ref="AA270:AE270"/>
    <mergeCell ref="I271:J271"/>
    <mergeCell ref="K271:O271"/>
    <mergeCell ref="Y271:Z271"/>
    <mergeCell ref="AA271:AE271"/>
    <mergeCell ref="I272:J272"/>
    <mergeCell ref="K272:O272"/>
    <mergeCell ref="Y272:Z272"/>
    <mergeCell ref="AA272:AE272"/>
    <mergeCell ref="Q241:X242"/>
  </mergeCells>
  <phoneticPr fontId="1"/>
  <conditionalFormatting sqref="AC2 AF2 AI2 S39 AE39 J41 P45:P47 C53">
    <cfRule type="cellIs" dxfId="15" priority="31" operator="equal">
      <formula>""</formula>
    </cfRule>
  </conditionalFormatting>
  <conditionalFormatting sqref="T60:T61 W61 AB61 U66 T87 T108 B68 K68 T68 B89 K89 T89">
    <cfRule type="cellIs" dxfId="14" priority="30" operator="equal">
      <formula>""</formula>
    </cfRule>
  </conditionalFormatting>
  <conditionalFormatting sqref="D124:E124 D126:E126">
    <cfRule type="expression" dxfId="13" priority="21">
      <formula>AND($AN$122=1,$AN$127=0)</formula>
    </cfRule>
    <cfRule type="expression" dxfId="12" priority="22">
      <formula>AND($AO$115=1,$AO$120=0)</formula>
    </cfRule>
  </conditionalFormatting>
  <conditionalFormatting sqref="Z144:AD145 AG144">
    <cfRule type="expression" dxfId="11" priority="19">
      <formula>AND($P$140="有",$AN$146=0)</formula>
    </cfRule>
  </conditionalFormatting>
  <conditionalFormatting sqref="X146:AK147">
    <cfRule type="expression" dxfId="10" priority="18">
      <formula>AND($P$140="有",$X$146=0)</formula>
    </cfRule>
  </conditionalFormatting>
  <conditionalFormatting sqref="X148:AK149">
    <cfRule type="expression" dxfId="9" priority="17">
      <formula>AND($P$140="有",$X$148=0)</formula>
    </cfRule>
  </conditionalFormatting>
  <conditionalFormatting sqref="X150:AK151">
    <cfRule type="expression" dxfId="8" priority="16">
      <formula>AND($P$140="有",$X$150=0)</formula>
    </cfRule>
  </conditionalFormatting>
  <conditionalFormatting sqref="AB152:AD153">
    <cfRule type="expression" dxfId="7" priority="15">
      <formula>AND($P$140="有",$AB$152=0)</formula>
    </cfRule>
  </conditionalFormatting>
  <conditionalFormatting sqref="B6:I6">
    <cfRule type="expression" dxfId="6" priority="12">
      <formula>$B$6=""</formula>
    </cfRule>
  </conditionalFormatting>
  <conditionalFormatting sqref="L66:R66">
    <cfRule type="expression" dxfId="5" priority="11">
      <formula>$L$66=""</formula>
    </cfRule>
  </conditionalFormatting>
  <conditionalFormatting sqref="P140:AB142">
    <cfRule type="expression" dxfId="4" priority="10">
      <formula>$P$140=""</formula>
    </cfRule>
  </conditionalFormatting>
  <conditionalFormatting sqref="T9 S10 V12:V14">
    <cfRule type="cellIs" dxfId="3" priority="9" operator="equal">
      <formula>""</formula>
    </cfRule>
  </conditionalFormatting>
  <conditionalFormatting sqref="J39:R40">
    <cfRule type="expression" dxfId="2" priority="8">
      <formula>$J$39=""</formula>
    </cfRule>
  </conditionalFormatting>
  <conditionalFormatting sqref="AE61">
    <cfRule type="cellIs" dxfId="1" priority="7" operator="equal">
      <formula>""</formula>
    </cfRule>
  </conditionalFormatting>
  <conditionalFormatting sqref="E196">
    <cfRule type="cellIs" dxfId="0" priority="1" operator="equal">
      <formula>""</formula>
    </cfRule>
  </conditionalFormatting>
  <dataValidations count="1">
    <dataValidation imeMode="disabled" allowBlank="1" showInputMessage="1" showErrorMessage="1" sqref="U197 U199 U233 U235 U201 U203 U205 U207 U209 U211 U213 U215 U217 U219 U221 U223 U225 U227 U229 U231 AD197 AD199 AD233 AD235 AD201 AD203 AD205 AD207 AD209 AD211 AD213 AD215 AD217 AD219 AD221 AD223 AD225 AD227 AD229 AD231 AA235:AB235 W197:X197 AA197:AB197 W199:X199 AA199:AB199 W201:X201 AA201:AB201 W203:X203 AA203:AB203 W205:X205 AA205:AB205 W207:X207 AA207:AB207 W209:X209 AA209:AB209 W211:X211 AA211:AB211 W213:X213 AA213:AB213 W215:X215 AA215:AB215 W217:X217 AA217:AB217 W219:X219 AA219:AB219 W221:X221 AA221:AB221 W223:X223 AA223:AB223 W225:X225 AA225:AB225 W227:X227 AA227:AB227 W229:X229 AA229:AB229 W231:X231 AA231:AB231 W233:X233 AA233:AB233 W235:X235 AJ235:AK235 AF197:AG197 AJ197:AK197 AF199:AG199 AJ199:AK199 AF201:AG201 AJ201:AK201 AF203:AG203 AJ203:AK203 AF205:AG205 AJ205:AK205 AF207:AG207 AJ207:AK207 AF209:AG209 AJ209:AK209 AF211:AG211 AJ211:AK211 AF213:AG213 AJ213:AK213 AF215:AG215 AJ215:AK215 AF217:AG217 AJ217:AK217 AF219:AG219 AJ219:AK219 AF221:AG221 AJ221:AK221 AF223:AG223 AJ223:AK223 AF225:AG225 AJ225:AK225 AF227:AG227 AJ227:AK227 AF229:AG229 AJ229:AK229 AF231:AG231 AJ231:AK231 AF233:AG233 AJ233:AK233 AF235:AG235" xr:uid="{4AB169E8-4FCC-4F7B-8826-8800DB78D7C4}"/>
  </dataValidations>
  <printOptions horizontalCentered="1"/>
  <pageMargins left="0.70866141732283472" right="0.70866141732283472" top="0.74803149606299213" bottom="0.74803149606299213" header="0.31496062992125984" footer="0.31496062992125984"/>
  <pageSetup paperSize="9" scale="91" orientation="portrait" r:id="rId1"/>
  <headerFooter>
    <oddHeader xml:space="preserve">&amp;L（労働時間短縮・年休促進支援コース）
</oddHeader>
  </headerFooter>
  <rowBreaks count="5" manualBreakCount="5">
    <brk id="56" max="37" man="1"/>
    <brk id="111" max="37" man="1"/>
    <brk id="157" max="37" man="1"/>
    <brk id="183" max="16383" man="1"/>
    <brk id="2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from>
                    <xdr:col>1</xdr:col>
                    <xdr:colOff>57150</xdr:colOff>
                    <xdr:row>117</xdr:row>
                    <xdr:rowOff>142875</xdr:rowOff>
                  </from>
                  <to>
                    <xdr:col>3</xdr:col>
                    <xdr:colOff>19050</xdr:colOff>
                    <xdr:row>119</xdr:row>
                    <xdr:rowOff>47625</xdr:rowOff>
                  </to>
                </anchor>
              </controlPr>
            </control>
          </mc:Choice>
        </mc:AlternateContent>
        <mc:AlternateContent xmlns:mc="http://schemas.openxmlformats.org/markup-compatibility/2006">
          <mc:Choice Requires="x14">
            <control shapeId="7214" r:id="rId5" name="Check Box 46">
              <controlPr defaultSize="0" autoFill="0" autoLine="0" autoPict="0">
                <anchor moveWithCells="1">
                  <from>
                    <xdr:col>1</xdr:col>
                    <xdr:colOff>57150</xdr:colOff>
                    <xdr:row>123</xdr:row>
                    <xdr:rowOff>38100</xdr:rowOff>
                  </from>
                  <to>
                    <xdr:col>3</xdr:col>
                    <xdr:colOff>19050</xdr:colOff>
                    <xdr:row>124</xdr:row>
                    <xdr:rowOff>114300</xdr:rowOff>
                  </to>
                </anchor>
              </controlPr>
            </control>
          </mc:Choice>
        </mc:AlternateContent>
        <mc:AlternateContent xmlns:mc="http://schemas.openxmlformats.org/markup-compatibility/2006">
          <mc:Choice Requires="x14">
            <control shapeId="7215" r:id="rId6" name="Check Box 47">
              <controlPr defaultSize="0" autoFill="0" autoLine="0" autoPict="0">
                <anchor moveWithCells="1">
                  <from>
                    <xdr:col>1</xdr:col>
                    <xdr:colOff>57150</xdr:colOff>
                    <xdr:row>119</xdr:row>
                    <xdr:rowOff>142875</xdr:rowOff>
                  </from>
                  <to>
                    <xdr:col>3</xdr:col>
                    <xdr:colOff>19050</xdr:colOff>
                    <xdr:row>121</xdr:row>
                    <xdr:rowOff>47625</xdr:rowOff>
                  </to>
                </anchor>
              </controlPr>
            </control>
          </mc:Choice>
        </mc:AlternateContent>
        <mc:AlternateContent xmlns:mc="http://schemas.openxmlformats.org/markup-compatibility/2006">
          <mc:Choice Requires="x14">
            <control shapeId="7216" r:id="rId7" name="Check Box 48">
              <controlPr defaultSize="0" autoFill="0" autoLine="0" autoPict="0">
                <anchor moveWithCells="1">
                  <from>
                    <xdr:col>1</xdr:col>
                    <xdr:colOff>57150</xdr:colOff>
                    <xdr:row>125</xdr:row>
                    <xdr:rowOff>38100</xdr:rowOff>
                  </from>
                  <to>
                    <xdr:col>3</xdr:col>
                    <xdr:colOff>19050</xdr:colOff>
                    <xdr:row>126</xdr:row>
                    <xdr:rowOff>114300</xdr:rowOff>
                  </to>
                </anchor>
              </controlPr>
            </control>
          </mc:Choice>
        </mc:AlternateContent>
        <mc:AlternateContent xmlns:mc="http://schemas.openxmlformats.org/markup-compatibility/2006">
          <mc:Choice Requires="x14">
            <control shapeId="7228" r:id="rId8" name="Check Box 60">
              <controlPr defaultSize="0" autoFill="0" autoLine="0" autoPict="0">
                <anchor moveWithCells="1">
                  <from>
                    <xdr:col>1</xdr:col>
                    <xdr:colOff>161925</xdr:colOff>
                    <xdr:row>135</xdr:row>
                    <xdr:rowOff>142875</xdr:rowOff>
                  </from>
                  <to>
                    <xdr:col>3</xdr:col>
                    <xdr:colOff>66675</xdr:colOff>
                    <xdr:row>137</xdr:row>
                    <xdr:rowOff>19050</xdr:rowOff>
                  </to>
                </anchor>
              </controlPr>
            </control>
          </mc:Choice>
        </mc:AlternateContent>
        <mc:AlternateContent xmlns:mc="http://schemas.openxmlformats.org/markup-compatibility/2006">
          <mc:Choice Requires="x14">
            <control shapeId="7230" r:id="rId9" name="Check Box 62">
              <controlPr defaultSize="0" autoFill="0" autoLine="0" autoPict="0">
                <anchor moveWithCells="1">
                  <from>
                    <xdr:col>23</xdr:col>
                    <xdr:colOff>57150</xdr:colOff>
                    <xdr:row>143</xdr:row>
                    <xdr:rowOff>38100</xdr:rowOff>
                  </from>
                  <to>
                    <xdr:col>25</xdr:col>
                    <xdr:colOff>19050</xdr:colOff>
                    <xdr:row>144</xdr:row>
                    <xdr:rowOff>114300</xdr:rowOff>
                  </to>
                </anchor>
              </controlPr>
            </control>
          </mc:Choice>
        </mc:AlternateContent>
        <mc:AlternateContent xmlns:mc="http://schemas.openxmlformats.org/markup-compatibility/2006">
          <mc:Choice Requires="x14">
            <control shapeId="7231" r:id="rId10" name="Check Box 63">
              <controlPr defaultSize="0" autoFill="0" autoLine="0" autoPict="0">
                <anchor moveWithCells="1">
                  <from>
                    <xdr:col>30</xdr:col>
                    <xdr:colOff>57150</xdr:colOff>
                    <xdr:row>143</xdr:row>
                    <xdr:rowOff>38100</xdr:rowOff>
                  </from>
                  <to>
                    <xdr:col>32</xdr:col>
                    <xdr:colOff>19050</xdr:colOff>
                    <xdr:row>144</xdr:row>
                    <xdr:rowOff>114300</xdr:rowOff>
                  </to>
                </anchor>
              </controlPr>
            </control>
          </mc:Choice>
        </mc:AlternateContent>
        <mc:AlternateContent xmlns:mc="http://schemas.openxmlformats.org/markup-compatibility/2006">
          <mc:Choice Requires="x14">
            <control shapeId="7251" r:id="rId11" name="Check Box 83">
              <controlPr defaultSize="0" autoFill="0" autoLine="0" autoPict="0">
                <anchor moveWithCells="1">
                  <from>
                    <xdr:col>1</xdr:col>
                    <xdr:colOff>57150</xdr:colOff>
                    <xdr:row>128</xdr:row>
                    <xdr:rowOff>38100</xdr:rowOff>
                  </from>
                  <to>
                    <xdr:col>3</xdr:col>
                    <xdr:colOff>19050</xdr:colOff>
                    <xdr:row>129</xdr:row>
                    <xdr:rowOff>114300</xdr:rowOff>
                  </to>
                </anchor>
              </controlPr>
            </control>
          </mc:Choice>
        </mc:AlternateContent>
        <mc:AlternateContent xmlns:mc="http://schemas.openxmlformats.org/markup-compatibility/2006">
          <mc:Choice Requires="x14">
            <control shapeId="7252" r:id="rId12" name="Check Box 84">
              <controlPr defaultSize="0" autoFill="0" autoLine="0" autoPict="0">
                <anchor moveWithCells="1">
                  <from>
                    <xdr:col>1</xdr:col>
                    <xdr:colOff>57150</xdr:colOff>
                    <xdr:row>130</xdr:row>
                    <xdr:rowOff>38100</xdr:rowOff>
                  </from>
                  <to>
                    <xdr:col>3</xdr:col>
                    <xdr:colOff>19050</xdr:colOff>
                    <xdr:row>131</xdr:row>
                    <xdr:rowOff>114300</xdr:rowOff>
                  </to>
                </anchor>
              </controlPr>
            </control>
          </mc:Choice>
        </mc:AlternateContent>
        <mc:AlternateContent xmlns:mc="http://schemas.openxmlformats.org/markup-compatibility/2006">
          <mc:Choice Requires="x14">
            <control shapeId="7253" r:id="rId13" name="Check Box 85">
              <controlPr defaultSize="0" autoFill="0" autoLine="0" autoPict="0">
                <anchor moveWithCells="1">
                  <from>
                    <xdr:col>1</xdr:col>
                    <xdr:colOff>57150</xdr:colOff>
                    <xdr:row>132</xdr:row>
                    <xdr:rowOff>38100</xdr:rowOff>
                  </from>
                  <to>
                    <xdr:col>3</xdr:col>
                    <xdr:colOff>19050</xdr:colOff>
                    <xdr:row>133</xdr:row>
                    <xdr:rowOff>114300</xdr:rowOff>
                  </to>
                </anchor>
              </controlPr>
            </control>
          </mc:Choice>
        </mc:AlternateContent>
        <mc:AlternateContent xmlns:mc="http://schemas.openxmlformats.org/markup-compatibility/2006">
          <mc:Choice Requires="x14">
            <control shapeId="7254" r:id="rId14" name="Check Box 86">
              <controlPr defaultSize="0" autoFill="0" autoLine="0" autoPict="0">
                <anchor moveWithCells="1">
                  <from>
                    <xdr:col>1</xdr:col>
                    <xdr:colOff>57150</xdr:colOff>
                    <xdr:row>134</xdr:row>
                    <xdr:rowOff>38100</xdr:rowOff>
                  </from>
                  <to>
                    <xdr:col>3</xdr:col>
                    <xdr:colOff>19050</xdr:colOff>
                    <xdr:row>135</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リスト!$O$6:$O$36</xm:f>
          </x14:formula1>
          <xm:sqref>W61:X61 AE61:AF61 AI2:AJ2</xm:sqref>
        </x14:dataValidation>
        <x14:dataValidation type="list" allowBlank="1" showInputMessage="1" showErrorMessage="1" xr:uid="{00000000-0002-0000-0400-000002000000}">
          <x14:formula1>
            <xm:f>リスト!$N$6:$N$17</xm:f>
          </x14:formula1>
          <xm:sqref>T61:U61 AF2:AG2 AB61:AC61</xm:sqref>
        </x14:dataValidation>
        <x14:dataValidation type="list" allowBlank="1" showInputMessage="1" showErrorMessage="1" xr:uid="{00000000-0002-0000-0400-000003000000}">
          <x14:formula1>
            <xm:f>リスト!$P$6:$P$7</xm:f>
          </x14:formula1>
          <xm:sqref>J39:R40 P140:AB142</xm:sqref>
        </x14:dataValidation>
        <x14:dataValidation type="list" allowBlank="1" showInputMessage="1" showErrorMessage="1" xr:uid="{00000000-0002-0000-0400-000004000000}">
          <x14:formula1>
            <xm:f>リスト!$M$6:$M$7</xm:f>
          </x14:formula1>
          <xm:sqref>AC2:AD2</xm:sqref>
        </x14:dataValidation>
        <x14:dataValidation type="list" allowBlank="1" showInputMessage="1" showErrorMessage="1" xr:uid="{00000000-0002-0000-0400-000005000000}">
          <x14:formula1>
            <xm:f>リスト!$B$6:$B$52</xm:f>
          </x14:formula1>
          <xm:sqref>B6:I6</xm:sqref>
        </x14:dataValidation>
        <x14:dataValidation type="list" allowBlank="1" showInputMessage="1" showErrorMessage="1" xr:uid="{00000000-0002-0000-0400-000006000000}">
          <x14:formula1>
            <xm:f>リスト!$C$6:$C$7</xm:f>
          </x14:formula1>
          <xm:sqref>L66:R66 U66:AA66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L96"/>
  <sheetViews>
    <sheetView showGridLines="0" view="pageBreakPreview" zoomScaleNormal="100" zoomScaleSheetLayoutView="100" zoomScalePageLayoutView="115" workbookViewId="0">
      <selection activeCell="E13" sqref="E13:T16"/>
    </sheetView>
  </sheetViews>
  <sheetFormatPr defaultColWidth="2.25" defaultRowHeight="14.1" customHeight="1"/>
  <cols>
    <col min="1" max="2" width="2.25" style="227"/>
    <col min="3" max="6" width="2.25" style="229"/>
    <col min="7" max="39" width="2.25" style="227"/>
    <col min="40" max="40" width="6.875" style="227" customWidth="1"/>
    <col min="41" max="41" width="5.625" style="227" customWidth="1"/>
    <col min="42" max="42" width="2.25" style="227"/>
    <col min="43" max="43" width="3.25" style="227" bestFit="1" customWidth="1"/>
    <col min="44" max="45" width="2.25" style="227"/>
    <col min="46" max="46" width="4.125" style="227" bestFit="1" customWidth="1"/>
    <col min="47" max="16384" width="2.25" style="227"/>
  </cols>
  <sheetData>
    <row r="1" spans="1:38" ht="14.1" customHeight="1">
      <c r="B1" s="173" t="s">
        <v>398</v>
      </c>
    </row>
    <row r="3" spans="1:38" ht="14.1" customHeight="1">
      <c r="B3" s="279" t="s">
        <v>615</v>
      </c>
      <c r="C3" s="254"/>
      <c r="D3" s="254"/>
      <c r="E3" s="254"/>
      <c r="F3" s="254"/>
      <c r="G3" s="254"/>
      <c r="H3" s="254"/>
      <c r="I3" s="254"/>
      <c r="J3" s="254"/>
      <c r="K3" s="254"/>
      <c r="L3" s="254"/>
      <c r="M3" s="254"/>
      <c r="N3" s="254"/>
      <c r="O3" s="254"/>
      <c r="P3" s="254"/>
      <c r="Q3" s="254"/>
      <c r="R3" s="254"/>
      <c r="S3" s="254"/>
      <c r="T3" s="254"/>
      <c r="U3" s="254"/>
      <c r="V3" s="254"/>
      <c r="W3" s="254"/>
      <c r="X3" s="254"/>
    </row>
    <row r="4" spans="1:38" ht="14.1" customHeight="1">
      <c r="A4" s="242"/>
      <c r="B4" s="707"/>
      <c r="C4" s="708"/>
      <c r="D4" s="709"/>
      <c r="E4" s="400" t="s">
        <v>591</v>
      </c>
      <c r="F4" s="401"/>
      <c r="G4" s="401"/>
      <c r="H4" s="401"/>
      <c r="I4" s="401"/>
      <c r="J4" s="401"/>
      <c r="K4" s="401"/>
      <c r="L4" s="401"/>
      <c r="M4" s="401"/>
      <c r="N4" s="401"/>
      <c r="O4" s="401"/>
      <c r="P4" s="401"/>
      <c r="Q4" s="401"/>
      <c r="R4" s="401"/>
      <c r="S4" s="401"/>
      <c r="T4" s="402"/>
      <c r="U4" s="400" t="s">
        <v>592</v>
      </c>
      <c r="V4" s="401"/>
      <c r="W4" s="401"/>
      <c r="X4" s="401"/>
      <c r="Y4" s="401"/>
      <c r="Z4" s="401"/>
      <c r="AA4" s="401"/>
      <c r="AB4" s="401"/>
      <c r="AC4" s="402"/>
      <c r="AD4" s="400" t="s">
        <v>616</v>
      </c>
      <c r="AE4" s="401"/>
      <c r="AF4" s="401"/>
      <c r="AG4" s="401"/>
      <c r="AH4" s="401"/>
      <c r="AI4" s="401"/>
      <c r="AJ4" s="401"/>
      <c r="AK4" s="401"/>
      <c r="AL4" s="402"/>
    </row>
    <row r="5" spans="1:38" ht="14.1" customHeight="1">
      <c r="A5" s="242"/>
      <c r="B5" s="710"/>
      <c r="C5" s="711"/>
      <c r="D5" s="712"/>
      <c r="E5" s="403"/>
      <c r="F5" s="404"/>
      <c r="G5" s="404"/>
      <c r="H5" s="404"/>
      <c r="I5" s="404"/>
      <c r="J5" s="404"/>
      <c r="K5" s="404"/>
      <c r="L5" s="404"/>
      <c r="M5" s="404"/>
      <c r="N5" s="404"/>
      <c r="O5" s="404"/>
      <c r="P5" s="404"/>
      <c r="Q5" s="404"/>
      <c r="R5" s="404"/>
      <c r="S5" s="404"/>
      <c r="T5" s="405"/>
      <c r="U5" s="403"/>
      <c r="V5" s="404"/>
      <c r="W5" s="404"/>
      <c r="X5" s="404"/>
      <c r="Y5" s="404"/>
      <c r="Z5" s="404"/>
      <c r="AA5" s="404"/>
      <c r="AB5" s="404"/>
      <c r="AC5" s="405"/>
      <c r="AD5" s="403"/>
      <c r="AE5" s="404"/>
      <c r="AF5" s="404"/>
      <c r="AG5" s="404"/>
      <c r="AH5" s="404"/>
      <c r="AI5" s="404"/>
      <c r="AJ5" s="404"/>
      <c r="AK5" s="404"/>
      <c r="AL5" s="405"/>
    </row>
    <row r="6" spans="1:38" ht="14.1" customHeight="1">
      <c r="A6" s="242"/>
      <c r="B6" s="710"/>
      <c r="C6" s="711"/>
      <c r="D6" s="712"/>
      <c r="E6" s="403"/>
      <c r="F6" s="404"/>
      <c r="G6" s="404"/>
      <c r="H6" s="404"/>
      <c r="I6" s="404"/>
      <c r="J6" s="404"/>
      <c r="K6" s="404"/>
      <c r="L6" s="404"/>
      <c r="M6" s="404"/>
      <c r="N6" s="404"/>
      <c r="O6" s="404"/>
      <c r="P6" s="404"/>
      <c r="Q6" s="404"/>
      <c r="R6" s="404"/>
      <c r="S6" s="404"/>
      <c r="T6" s="405"/>
      <c r="U6" s="406"/>
      <c r="V6" s="407"/>
      <c r="W6" s="407"/>
      <c r="X6" s="407"/>
      <c r="Y6" s="407"/>
      <c r="Z6" s="407"/>
      <c r="AA6" s="407"/>
      <c r="AB6" s="407"/>
      <c r="AC6" s="408"/>
      <c r="AD6" s="406"/>
      <c r="AE6" s="407"/>
      <c r="AF6" s="407"/>
      <c r="AG6" s="407"/>
      <c r="AH6" s="407"/>
      <c r="AI6" s="407"/>
      <c r="AJ6" s="407"/>
      <c r="AK6" s="407"/>
      <c r="AL6" s="408"/>
    </row>
    <row r="7" spans="1:38" ht="14.1" customHeight="1">
      <c r="A7" s="242"/>
      <c r="B7" s="710"/>
      <c r="C7" s="711"/>
      <c r="D7" s="712"/>
      <c r="E7" s="403"/>
      <c r="F7" s="404"/>
      <c r="G7" s="404"/>
      <c r="H7" s="404"/>
      <c r="I7" s="404"/>
      <c r="J7" s="404"/>
      <c r="K7" s="404"/>
      <c r="L7" s="404"/>
      <c r="M7" s="404"/>
      <c r="N7" s="404"/>
      <c r="O7" s="404"/>
      <c r="P7" s="404"/>
      <c r="Q7" s="404"/>
      <c r="R7" s="404"/>
      <c r="S7" s="404"/>
      <c r="T7" s="405"/>
      <c r="U7" s="400" t="s">
        <v>348</v>
      </c>
      <c r="V7" s="402"/>
      <c r="W7" s="400" t="s">
        <v>349</v>
      </c>
      <c r="X7" s="401"/>
      <c r="Y7" s="401"/>
      <c r="Z7" s="401"/>
      <c r="AA7" s="401"/>
      <c r="AB7" s="401"/>
      <c r="AC7" s="402"/>
      <c r="AD7" s="400" t="s">
        <v>348</v>
      </c>
      <c r="AE7" s="402"/>
      <c r="AF7" s="421" t="s">
        <v>349</v>
      </c>
      <c r="AG7" s="422"/>
      <c r="AH7" s="422"/>
      <c r="AI7" s="422"/>
      <c r="AJ7" s="422"/>
      <c r="AK7" s="422"/>
      <c r="AL7" s="423"/>
    </row>
    <row r="8" spans="1:38" ht="14.1" customHeight="1">
      <c r="A8" s="242"/>
      <c r="B8" s="713"/>
      <c r="C8" s="714"/>
      <c r="D8" s="715"/>
      <c r="E8" s="406"/>
      <c r="F8" s="407"/>
      <c r="G8" s="407"/>
      <c r="H8" s="407"/>
      <c r="I8" s="407"/>
      <c r="J8" s="407"/>
      <c r="K8" s="407"/>
      <c r="L8" s="407"/>
      <c r="M8" s="407"/>
      <c r="N8" s="407"/>
      <c r="O8" s="407"/>
      <c r="P8" s="407"/>
      <c r="Q8" s="407"/>
      <c r="R8" s="407"/>
      <c r="S8" s="407"/>
      <c r="T8" s="408"/>
      <c r="U8" s="406"/>
      <c r="V8" s="408"/>
      <c r="W8" s="406"/>
      <c r="X8" s="407"/>
      <c r="Y8" s="407"/>
      <c r="Z8" s="407"/>
      <c r="AA8" s="407"/>
      <c r="AB8" s="407"/>
      <c r="AC8" s="408"/>
      <c r="AD8" s="406"/>
      <c r="AE8" s="408"/>
      <c r="AF8" s="397"/>
      <c r="AG8" s="424"/>
      <c r="AH8" s="424"/>
      <c r="AI8" s="424"/>
      <c r="AJ8" s="424"/>
      <c r="AK8" s="424"/>
      <c r="AL8" s="398"/>
    </row>
    <row r="9" spans="1:38" ht="14.1" customHeight="1">
      <c r="A9" s="242"/>
      <c r="B9" s="717" t="s">
        <v>347</v>
      </c>
      <c r="C9" s="717"/>
      <c r="D9" s="717"/>
      <c r="E9" s="719" t="s">
        <v>399</v>
      </c>
      <c r="F9" s="719"/>
      <c r="G9" s="719"/>
      <c r="H9" s="719"/>
      <c r="I9" s="719"/>
      <c r="J9" s="719"/>
      <c r="K9" s="719"/>
      <c r="L9" s="719"/>
      <c r="M9" s="719"/>
      <c r="N9" s="719"/>
      <c r="O9" s="719"/>
      <c r="P9" s="719"/>
      <c r="Q9" s="719"/>
      <c r="R9" s="719"/>
      <c r="S9" s="719"/>
      <c r="T9" s="719"/>
      <c r="U9" s="255"/>
      <c r="V9" s="256"/>
      <c r="W9" s="218"/>
      <c r="X9" s="218"/>
      <c r="Y9" s="218"/>
      <c r="Z9" s="218"/>
      <c r="AA9" s="218"/>
      <c r="AB9" s="218"/>
      <c r="AC9" s="219"/>
      <c r="AD9" s="255"/>
      <c r="AE9" s="256"/>
      <c r="AF9" s="217"/>
      <c r="AG9" s="218"/>
      <c r="AH9" s="218"/>
      <c r="AI9" s="218"/>
      <c r="AJ9" s="218"/>
      <c r="AK9" s="218"/>
      <c r="AL9" s="219"/>
    </row>
    <row r="10" spans="1:38" ht="14.1" customHeight="1">
      <c r="A10" s="242"/>
      <c r="B10" s="717"/>
      <c r="C10" s="717"/>
      <c r="D10" s="717"/>
      <c r="E10" s="719"/>
      <c r="F10" s="719"/>
      <c r="G10" s="719"/>
      <c r="H10" s="719"/>
      <c r="I10" s="719"/>
      <c r="J10" s="719"/>
      <c r="K10" s="719"/>
      <c r="L10" s="719"/>
      <c r="M10" s="719"/>
      <c r="N10" s="719"/>
      <c r="O10" s="719"/>
      <c r="P10" s="719"/>
      <c r="Q10" s="719"/>
      <c r="R10" s="719"/>
      <c r="S10" s="719"/>
      <c r="T10" s="719"/>
      <c r="U10" s="720" t="s">
        <v>626</v>
      </c>
      <c r="V10" s="721"/>
      <c r="W10" s="146"/>
      <c r="X10" s="146"/>
      <c r="Y10" s="146"/>
      <c r="Z10" s="146"/>
      <c r="AA10" s="146"/>
      <c r="AB10" s="146"/>
      <c r="AC10" s="240" t="s">
        <v>353</v>
      </c>
      <c r="AD10" s="720" t="s">
        <v>626</v>
      </c>
      <c r="AE10" s="721"/>
      <c r="AF10" s="220"/>
      <c r="AG10" s="146"/>
      <c r="AH10" s="146"/>
      <c r="AI10" s="146"/>
      <c r="AJ10" s="146"/>
      <c r="AK10" s="146"/>
      <c r="AL10" s="240" t="s">
        <v>354</v>
      </c>
    </row>
    <row r="11" spans="1:38" ht="14.1" customHeight="1">
      <c r="A11" s="242"/>
      <c r="B11" s="717"/>
      <c r="C11" s="717"/>
      <c r="D11" s="717"/>
      <c r="E11" s="719"/>
      <c r="F11" s="719"/>
      <c r="G11" s="719"/>
      <c r="H11" s="719"/>
      <c r="I11" s="719"/>
      <c r="J11" s="719"/>
      <c r="K11" s="719"/>
      <c r="L11" s="719"/>
      <c r="M11" s="719"/>
      <c r="N11" s="719"/>
      <c r="O11" s="719"/>
      <c r="P11" s="719"/>
      <c r="Q11" s="719"/>
      <c r="R11" s="719"/>
      <c r="S11" s="719"/>
      <c r="T11" s="719"/>
      <c r="U11" s="257"/>
      <c r="V11" s="240"/>
      <c r="W11" s="146"/>
      <c r="X11" s="146"/>
      <c r="Y11" s="146"/>
      <c r="Z11" s="146"/>
      <c r="AA11" s="146"/>
      <c r="AB11" s="146"/>
      <c r="AC11" s="221"/>
      <c r="AD11" s="257"/>
      <c r="AE11" s="240"/>
      <c r="AF11" s="220"/>
      <c r="AG11" s="146"/>
      <c r="AH11" s="146"/>
      <c r="AI11" s="146"/>
      <c r="AJ11" s="146"/>
      <c r="AK11" s="146"/>
      <c r="AL11" s="221"/>
    </row>
    <row r="12" spans="1:38" ht="14.1" customHeight="1">
      <c r="A12" s="242"/>
      <c r="B12" s="717"/>
      <c r="C12" s="717"/>
      <c r="D12" s="717"/>
      <c r="E12" s="719"/>
      <c r="F12" s="719"/>
      <c r="G12" s="719"/>
      <c r="H12" s="719"/>
      <c r="I12" s="719"/>
      <c r="J12" s="719"/>
      <c r="K12" s="719"/>
      <c r="L12" s="719"/>
      <c r="M12" s="719"/>
      <c r="N12" s="719"/>
      <c r="O12" s="719"/>
      <c r="P12" s="719"/>
      <c r="Q12" s="719"/>
      <c r="R12" s="719"/>
      <c r="S12" s="719"/>
      <c r="T12" s="719"/>
      <c r="U12" s="722" t="s">
        <v>627</v>
      </c>
      <c r="V12" s="723"/>
      <c r="W12" s="222"/>
      <c r="X12" s="222"/>
      <c r="Y12" s="222"/>
      <c r="Z12" s="222"/>
      <c r="AA12" s="222"/>
      <c r="AB12" s="222"/>
      <c r="AC12" s="223" t="s">
        <v>352</v>
      </c>
      <c r="AD12" s="722" t="s">
        <v>627</v>
      </c>
      <c r="AE12" s="723"/>
      <c r="AF12" s="215"/>
      <c r="AG12" s="222"/>
      <c r="AH12" s="222"/>
      <c r="AI12" s="222"/>
      <c r="AJ12" s="222"/>
      <c r="AK12" s="222"/>
      <c r="AL12" s="223" t="s">
        <v>355</v>
      </c>
    </row>
    <row r="13" spans="1:38" ht="14.1" customHeight="1">
      <c r="A13" s="242"/>
      <c r="B13" s="716" t="s">
        <v>452</v>
      </c>
      <c r="C13" s="717"/>
      <c r="D13" s="717"/>
      <c r="E13" s="599"/>
      <c r="F13" s="600"/>
      <c r="G13" s="600"/>
      <c r="H13" s="600"/>
      <c r="I13" s="600"/>
      <c r="J13" s="600"/>
      <c r="K13" s="600"/>
      <c r="L13" s="600"/>
      <c r="M13" s="600"/>
      <c r="N13" s="600"/>
      <c r="O13" s="600"/>
      <c r="P13" s="600"/>
      <c r="Q13" s="600"/>
      <c r="R13" s="600"/>
      <c r="S13" s="600"/>
      <c r="T13" s="601"/>
      <c r="U13" s="288"/>
      <c r="V13" s="232"/>
      <c r="W13" s="234"/>
      <c r="X13" s="234"/>
      <c r="Y13" s="234"/>
      <c r="Z13" s="234"/>
      <c r="AA13" s="234"/>
      <c r="AB13" s="234"/>
      <c r="AC13" s="232"/>
      <c r="AD13" s="288"/>
      <c r="AE13" s="232"/>
      <c r="AF13" s="234"/>
      <c r="AG13" s="234"/>
      <c r="AH13" s="234"/>
      <c r="AI13" s="234"/>
      <c r="AJ13" s="234"/>
      <c r="AK13" s="234"/>
      <c r="AL13" s="232"/>
    </row>
    <row r="14" spans="1:38" ht="14.1" customHeight="1">
      <c r="A14" s="242"/>
      <c r="B14" s="717"/>
      <c r="C14" s="717"/>
      <c r="D14" s="717"/>
      <c r="E14" s="602"/>
      <c r="F14" s="603"/>
      <c r="G14" s="603"/>
      <c r="H14" s="603"/>
      <c r="I14" s="603"/>
      <c r="J14" s="603"/>
      <c r="K14" s="603"/>
      <c r="L14" s="603"/>
      <c r="M14" s="603"/>
      <c r="N14" s="603"/>
      <c r="O14" s="603"/>
      <c r="P14" s="603"/>
      <c r="Q14" s="603"/>
      <c r="R14" s="603"/>
      <c r="S14" s="603"/>
      <c r="T14" s="604"/>
      <c r="U14" s="224"/>
      <c r="V14" s="230" t="s">
        <v>542</v>
      </c>
      <c r="W14" s="429"/>
      <c r="X14" s="399"/>
      <c r="Y14" s="233" t="s">
        <v>350</v>
      </c>
      <c r="Z14" s="233"/>
      <c r="AA14" s="399"/>
      <c r="AB14" s="399"/>
      <c r="AC14" s="230" t="s">
        <v>351</v>
      </c>
      <c r="AD14" s="224"/>
      <c r="AE14" s="230" t="s">
        <v>542</v>
      </c>
      <c r="AF14" s="429"/>
      <c r="AG14" s="399"/>
      <c r="AH14" s="233" t="s">
        <v>350</v>
      </c>
      <c r="AI14" s="233"/>
      <c r="AJ14" s="399"/>
      <c r="AK14" s="399"/>
      <c r="AL14" s="230" t="s">
        <v>351</v>
      </c>
    </row>
    <row r="15" spans="1:38" ht="14.1" customHeight="1">
      <c r="A15" s="242"/>
      <c r="B15" s="717"/>
      <c r="C15" s="717"/>
      <c r="D15" s="717"/>
      <c r="E15" s="602"/>
      <c r="F15" s="603"/>
      <c r="G15" s="603"/>
      <c r="H15" s="603"/>
      <c r="I15" s="603"/>
      <c r="J15" s="603"/>
      <c r="K15" s="603"/>
      <c r="L15" s="603"/>
      <c r="M15" s="603"/>
      <c r="N15" s="603"/>
      <c r="O15" s="603"/>
      <c r="P15" s="603"/>
      <c r="Q15" s="603"/>
      <c r="R15" s="603"/>
      <c r="S15" s="603"/>
      <c r="T15" s="604"/>
      <c r="U15" s="287"/>
      <c r="V15" s="230"/>
      <c r="W15" s="287"/>
      <c r="X15" s="233"/>
      <c r="Y15" s="233"/>
      <c r="Z15" s="233"/>
      <c r="AA15" s="233"/>
      <c r="AB15" s="233"/>
      <c r="AC15" s="230"/>
      <c r="AD15" s="287"/>
      <c r="AE15" s="230"/>
      <c r="AF15" s="287"/>
      <c r="AG15" s="233"/>
      <c r="AH15" s="233"/>
      <c r="AI15" s="233"/>
      <c r="AJ15" s="233"/>
      <c r="AK15" s="233"/>
      <c r="AL15" s="230"/>
    </row>
    <row r="16" spans="1:38" ht="14.1" customHeight="1">
      <c r="A16" s="242"/>
      <c r="B16" s="717"/>
      <c r="C16" s="717"/>
      <c r="D16" s="717"/>
      <c r="E16" s="724"/>
      <c r="F16" s="725"/>
      <c r="G16" s="725"/>
      <c r="H16" s="725"/>
      <c r="I16" s="725"/>
      <c r="J16" s="725"/>
      <c r="K16" s="725"/>
      <c r="L16" s="725"/>
      <c r="M16" s="725"/>
      <c r="N16" s="725"/>
      <c r="O16" s="725"/>
      <c r="P16" s="725"/>
      <c r="Q16" s="725"/>
      <c r="R16" s="725"/>
      <c r="S16" s="725"/>
      <c r="T16" s="726"/>
      <c r="U16" s="225"/>
      <c r="V16" s="231" t="s">
        <v>25</v>
      </c>
      <c r="W16" s="427"/>
      <c r="X16" s="428"/>
      <c r="Y16" s="233" t="s">
        <v>350</v>
      </c>
      <c r="Z16" s="233"/>
      <c r="AA16" s="428"/>
      <c r="AB16" s="428"/>
      <c r="AC16" s="230" t="s">
        <v>351</v>
      </c>
      <c r="AD16" s="225"/>
      <c r="AE16" s="231" t="s">
        <v>25</v>
      </c>
      <c r="AF16" s="427"/>
      <c r="AG16" s="428"/>
      <c r="AH16" s="233" t="s">
        <v>350</v>
      </c>
      <c r="AI16" s="233"/>
      <c r="AJ16" s="428"/>
      <c r="AK16" s="428"/>
      <c r="AL16" s="230" t="s">
        <v>351</v>
      </c>
    </row>
    <row r="17" spans="1:38" ht="14.1" customHeight="1">
      <c r="A17" s="242"/>
      <c r="B17" s="716" t="s">
        <v>638</v>
      </c>
      <c r="C17" s="717"/>
      <c r="D17" s="717"/>
      <c r="E17" s="371"/>
      <c r="F17" s="372"/>
      <c r="G17" s="372"/>
      <c r="H17" s="372"/>
      <c r="I17" s="372"/>
      <c r="J17" s="372"/>
      <c r="K17" s="372"/>
      <c r="L17" s="372"/>
      <c r="M17" s="372"/>
      <c r="N17" s="372"/>
      <c r="O17" s="372"/>
      <c r="P17" s="372"/>
      <c r="Q17" s="372"/>
      <c r="R17" s="372"/>
      <c r="S17" s="372"/>
      <c r="T17" s="373"/>
      <c r="U17" s="288"/>
      <c r="V17" s="232"/>
      <c r="W17" s="234"/>
      <c r="X17" s="234"/>
      <c r="Y17" s="234"/>
      <c r="Z17" s="234"/>
      <c r="AA17" s="234"/>
      <c r="AB17" s="234"/>
      <c r="AC17" s="232"/>
      <c r="AD17" s="288"/>
      <c r="AE17" s="232"/>
      <c r="AF17" s="234"/>
      <c r="AG17" s="234"/>
      <c r="AH17" s="234"/>
      <c r="AI17" s="234"/>
      <c r="AJ17" s="234"/>
      <c r="AK17" s="234"/>
      <c r="AL17" s="232"/>
    </row>
    <row r="18" spans="1:38" ht="14.1" customHeight="1">
      <c r="A18" s="242"/>
      <c r="B18" s="717"/>
      <c r="C18" s="717"/>
      <c r="D18" s="717"/>
      <c r="E18" s="374"/>
      <c r="F18" s="375"/>
      <c r="G18" s="375"/>
      <c r="H18" s="375"/>
      <c r="I18" s="375"/>
      <c r="J18" s="375"/>
      <c r="K18" s="375"/>
      <c r="L18" s="375"/>
      <c r="M18" s="375"/>
      <c r="N18" s="375"/>
      <c r="O18" s="375"/>
      <c r="P18" s="375"/>
      <c r="Q18" s="375"/>
      <c r="R18" s="375"/>
      <c r="S18" s="375"/>
      <c r="T18" s="376"/>
      <c r="U18" s="224"/>
      <c r="V18" s="230" t="s">
        <v>542</v>
      </c>
      <c r="W18" s="429"/>
      <c r="X18" s="399"/>
      <c r="Y18" s="233" t="s">
        <v>350</v>
      </c>
      <c r="Z18" s="233"/>
      <c r="AA18" s="399"/>
      <c r="AB18" s="399"/>
      <c r="AC18" s="230" t="s">
        <v>351</v>
      </c>
      <c r="AD18" s="224"/>
      <c r="AE18" s="230" t="s">
        <v>542</v>
      </c>
      <c r="AF18" s="429"/>
      <c r="AG18" s="399"/>
      <c r="AH18" s="233" t="s">
        <v>350</v>
      </c>
      <c r="AI18" s="233"/>
      <c r="AJ18" s="399"/>
      <c r="AK18" s="399"/>
      <c r="AL18" s="230" t="s">
        <v>351</v>
      </c>
    </row>
    <row r="19" spans="1:38" ht="14.1" customHeight="1">
      <c r="A19" s="242"/>
      <c r="B19" s="717"/>
      <c r="C19" s="717"/>
      <c r="D19" s="717"/>
      <c r="E19" s="374"/>
      <c r="F19" s="375"/>
      <c r="G19" s="375"/>
      <c r="H19" s="375"/>
      <c r="I19" s="375"/>
      <c r="J19" s="375"/>
      <c r="K19" s="375"/>
      <c r="L19" s="375"/>
      <c r="M19" s="375"/>
      <c r="N19" s="375"/>
      <c r="O19" s="375"/>
      <c r="P19" s="375"/>
      <c r="Q19" s="375"/>
      <c r="R19" s="375"/>
      <c r="S19" s="375"/>
      <c r="T19" s="376"/>
      <c r="U19" s="287"/>
      <c r="V19" s="230"/>
      <c r="W19" s="287"/>
      <c r="X19" s="233"/>
      <c r="Y19" s="233"/>
      <c r="Z19" s="233"/>
      <c r="AA19" s="233"/>
      <c r="AB19" s="233"/>
      <c r="AC19" s="230"/>
      <c r="AD19" s="287"/>
      <c r="AE19" s="230"/>
      <c r="AF19" s="287"/>
      <c r="AG19" s="233"/>
      <c r="AH19" s="233"/>
      <c r="AI19" s="233"/>
      <c r="AJ19" s="233"/>
      <c r="AK19" s="233"/>
      <c r="AL19" s="230"/>
    </row>
    <row r="20" spans="1:38" ht="14.1" customHeight="1">
      <c r="A20" s="242"/>
      <c r="B20" s="717"/>
      <c r="C20" s="717"/>
      <c r="D20" s="717"/>
      <c r="E20" s="377"/>
      <c r="F20" s="378"/>
      <c r="G20" s="378"/>
      <c r="H20" s="378"/>
      <c r="I20" s="378"/>
      <c r="J20" s="378"/>
      <c r="K20" s="378"/>
      <c r="L20" s="378"/>
      <c r="M20" s="378"/>
      <c r="N20" s="378"/>
      <c r="O20" s="378"/>
      <c r="P20" s="378"/>
      <c r="Q20" s="378"/>
      <c r="R20" s="378"/>
      <c r="S20" s="378"/>
      <c r="T20" s="379"/>
      <c r="U20" s="225"/>
      <c r="V20" s="231" t="s">
        <v>25</v>
      </c>
      <c r="W20" s="427"/>
      <c r="X20" s="428"/>
      <c r="Y20" s="233" t="s">
        <v>350</v>
      </c>
      <c r="Z20" s="233"/>
      <c r="AA20" s="428"/>
      <c r="AB20" s="428"/>
      <c r="AC20" s="230" t="s">
        <v>351</v>
      </c>
      <c r="AD20" s="225"/>
      <c r="AE20" s="231" t="s">
        <v>25</v>
      </c>
      <c r="AF20" s="427"/>
      <c r="AG20" s="428"/>
      <c r="AH20" s="233" t="s">
        <v>350</v>
      </c>
      <c r="AI20" s="233"/>
      <c r="AJ20" s="428"/>
      <c r="AK20" s="428"/>
      <c r="AL20" s="230" t="s">
        <v>351</v>
      </c>
    </row>
    <row r="21" spans="1:38" ht="14.1" customHeight="1">
      <c r="A21" s="242"/>
      <c r="B21" s="716" t="s">
        <v>639</v>
      </c>
      <c r="C21" s="717"/>
      <c r="D21" s="717"/>
      <c r="E21" s="371"/>
      <c r="F21" s="372"/>
      <c r="G21" s="372"/>
      <c r="H21" s="372"/>
      <c r="I21" s="372"/>
      <c r="J21" s="372"/>
      <c r="K21" s="372"/>
      <c r="L21" s="372"/>
      <c r="M21" s="372"/>
      <c r="N21" s="372"/>
      <c r="O21" s="372"/>
      <c r="P21" s="372"/>
      <c r="Q21" s="372"/>
      <c r="R21" s="372"/>
      <c r="S21" s="372"/>
      <c r="T21" s="373"/>
      <c r="U21" s="288"/>
      <c r="V21" s="232"/>
      <c r="W21" s="234"/>
      <c r="X21" s="234"/>
      <c r="Y21" s="234"/>
      <c r="Z21" s="234"/>
      <c r="AA21" s="234"/>
      <c r="AB21" s="234"/>
      <c r="AC21" s="232"/>
      <c r="AD21" s="288"/>
      <c r="AE21" s="232"/>
      <c r="AF21" s="234"/>
      <c r="AG21" s="234"/>
      <c r="AH21" s="234"/>
      <c r="AI21" s="234"/>
      <c r="AJ21" s="234"/>
      <c r="AK21" s="234"/>
      <c r="AL21" s="232"/>
    </row>
    <row r="22" spans="1:38" ht="14.1" customHeight="1">
      <c r="A22" s="242"/>
      <c r="B22" s="717"/>
      <c r="C22" s="717"/>
      <c r="D22" s="717"/>
      <c r="E22" s="374"/>
      <c r="F22" s="375"/>
      <c r="G22" s="375"/>
      <c r="H22" s="375"/>
      <c r="I22" s="375"/>
      <c r="J22" s="375"/>
      <c r="K22" s="375"/>
      <c r="L22" s="375"/>
      <c r="M22" s="375"/>
      <c r="N22" s="375"/>
      <c r="O22" s="375"/>
      <c r="P22" s="375"/>
      <c r="Q22" s="375"/>
      <c r="R22" s="375"/>
      <c r="S22" s="375"/>
      <c r="T22" s="376"/>
      <c r="U22" s="224"/>
      <c r="V22" s="230" t="s">
        <v>542</v>
      </c>
      <c r="W22" s="429"/>
      <c r="X22" s="399"/>
      <c r="Y22" s="233" t="s">
        <v>350</v>
      </c>
      <c r="Z22" s="233"/>
      <c r="AA22" s="399"/>
      <c r="AB22" s="399"/>
      <c r="AC22" s="230" t="s">
        <v>351</v>
      </c>
      <c r="AD22" s="224"/>
      <c r="AE22" s="230" t="s">
        <v>542</v>
      </c>
      <c r="AF22" s="429"/>
      <c r="AG22" s="399"/>
      <c r="AH22" s="233" t="s">
        <v>350</v>
      </c>
      <c r="AI22" s="233"/>
      <c r="AJ22" s="399"/>
      <c r="AK22" s="399"/>
      <c r="AL22" s="230" t="s">
        <v>351</v>
      </c>
    </row>
    <row r="23" spans="1:38" ht="14.1" customHeight="1">
      <c r="A23" s="242"/>
      <c r="B23" s="717"/>
      <c r="C23" s="717"/>
      <c r="D23" s="717"/>
      <c r="E23" s="374"/>
      <c r="F23" s="375"/>
      <c r="G23" s="375"/>
      <c r="H23" s="375"/>
      <c r="I23" s="375"/>
      <c r="J23" s="375"/>
      <c r="K23" s="375"/>
      <c r="L23" s="375"/>
      <c r="M23" s="375"/>
      <c r="N23" s="375"/>
      <c r="O23" s="375"/>
      <c r="P23" s="375"/>
      <c r="Q23" s="375"/>
      <c r="R23" s="375"/>
      <c r="S23" s="375"/>
      <c r="T23" s="376"/>
      <c r="U23" s="287"/>
      <c r="V23" s="230"/>
      <c r="W23" s="287"/>
      <c r="X23" s="233"/>
      <c r="Y23" s="233"/>
      <c r="Z23" s="233"/>
      <c r="AA23" s="233"/>
      <c r="AB23" s="233"/>
      <c r="AC23" s="230"/>
      <c r="AD23" s="287"/>
      <c r="AE23" s="230"/>
      <c r="AF23" s="287"/>
      <c r="AG23" s="233"/>
      <c r="AH23" s="233"/>
      <c r="AI23" s="233"/>
      <c r="AJ23" s="233"/>
      <c r="AK23" s="233"/>
      <c r="AL23" s="230"/>
    </row>
    <row r="24" spans="1:38" ht="14.1" customHeight="1">
      <c r="A24" s="242"/>
      <c r="B24" s="717"/>
      <c r="C24" s="717"/>
      <c r="D24" s="717"/>
      <c r="E24" s="377"/>
      <c r="F24" s="378"/>
      <c r="G24" s="378"/>
      <c r="H24" s="378"/>
      <c r="I24" s="378"/>
      <c r="J24" s="378"/>
      <c r="K24" s="378"/>
      <c r="L24" s="378"/>
      <c r="M24" s="378"/>
      <c r="N24" s="378"/>
      <c r="O24" s="378"/>
      <c r="P24" s="378"/>
      <c r="Q24" s="378"/>
      <c r="R24" s="378"/>
      <c r="S24" s="378"/>
      <c r="T24" s="379"/>
      <c r="U24" s="225"/>
      <c r="V24" s="231" t="s">
        <v>25</v>
      </c>
      <c r="W24" s="427"/>
      <c r="X24" s="428"/>
      <c r="Y24" s="233" t="s">
        <v>350</v>
      </c>
      <c r="Z24" s="233"/>
      <c r="AA24" s="428"/>
      <c r="AB24" s="428"/>
      <c r="AC24" s="230" t="s">
        <v>351</v>
      </c>
      <c r="AD24" s="225"/>
      <c r="AE24" s="231" t="s">
        <v>25</v>
      </c>
      <c r="AF24" s="427"/>
      <c r="AG24" s="428"/>
      <c r="AH24" s="233" t="s">
        <v>350</v>
      </c>
      <c r="AI24" s="233"/>
      <c r="AJ24" s="428"/>
      <c r="AK24" s="428"/>
      <c r="AL24" s="230" t="s">
        <v>351</v>
      </c>
    </row>
    <row r="25" spans="1:38" ht="14.1" customHeight="1">
      <c r="A25" s="242"/>
      <c r="B25" s="716" t="s">
        <v>640</v>
      </c>
      <c r="C25" s="717"/>
      <c r="D25" s="717"/>
      <c r="E25" s="371"/>
      <c r="F25" s="372"/>
      <c r="G25" s="372"/>
      <c r="H25" s="372"/>
      <c r="I25" s="372"/>
      <c r="J25" s="372"/>
      <c r="K25" s="372"/>
      <c r="L25" s="372"/>
      <c r="M25" s="372"/>
      <c r="N25" s="372"/>
      <c r="O25" s="372"/>
      <c r="P25" s="372"/>
      <c r="Q25" s="372"/>
      <c r="R25" s="372"/>
      <c r="S25" s="372"/>
      <c r="T25" s="373"/>
      <c r="U25" s="288"/>
      <c r="V25" s="232"/>
      <c r="W25" s="234"/>
      <c r="X25" s="234"/>
      <c r="Y25" s="234"/>
      <c r="Z25" s="234"/>
      <c r="AA25" s="234"/>
      <c r="AB25" s="234"/>
      <c r="AC25" s="232"/>
      <c r="AD25" s="288"/>
      <c r="AE25" s="232"/>
      <c r="AF25" s="234"/>
      <c r="AG25" s="234"/>
      <c r="AH25" s="234"/>
      <c r="AI25" s="234"/>
      <c r="AJ25" s="234"/>
      <c r="AK25" s="234"/>
      <c r="AL25" s="232"/>
    </row>
    <row r="26" spans="1:38" ht="14.1" customHeight="1">
      <c r="A26" s="242"/>
      <c r="B26" s="717"/>
      <c r="C26" s="717"/>
      <c r="D26" s="717"/>
      <c r="E26" s="374"/>
      <c r="F26" s="375"/>
      <c r="G26" s="375"/>
      <c r="H26" s="375"/>
      <c r="I26" s="375"/>
      <c r="J26" s="375"/>
      <c r="K26" s="375"/>
      <c r="L26" s="375"/>
      <c r="M26" s="375"/>
      <c r="N26" s="375"/>
      <c r="O26" s="375"/>
      <c r="P26" s="375"/>
      <c r="Q26" s="375"/>
      <c r="R26" s="375"/>
      <c r="S26" s="375"/>
      <c r="T26" s="376"/>
      <c r="U26" s="224"/>
      <c r="V26" s="230" t="s">
        <v>542</v>
      </c>
      <c r="W26" s="429"/>
      <c r="X26" s="399"/>
      <c r="Y26" s="233" t="s">
        <v>350</v>
      </c>
      <c r="Z26" s="233"/>
      <c r="AA26" s="399"/>
      <c r="AB26" s="399"/>
      <c r="AC26" s="230" t="s">
        <v>351</v>
      </c>
      <c r="AD26" s="224"/>
      <c r="AE26" s="230" t="s">
        <v>542</v>
      </c>
      <c r="AF26" s="429"/>
      <c r="AG26" s="399"/>
      <c r="AH26" s="233" t="s">
        <v>350</v>
      </c>
      <c r="AI26" s="233"/>
      <c r="AJ26" s="399"/>
      <c r="AK26" s="399"/>
      <c r="AL26" s="230" t="s">
        <v>351</v>
      </c>
    </row>
    <row r="27" spans="1:38" ht="14.1" customHeight="1">
      <c r="A27" s="242"/>
      <c r="B27" s="717"/>
      <c r="C27" s="717"/>
      <c r="D27" s="717"/>
      <c r="E27" s="374"/>
      <c r="F27" s="375"/>
      <c r="G27" s="375"/>
      <c r="H27" s="375"/>
      <c r="I27" s="375"/>
      <c r="J27" s="375"/>
      <c r="K27" s="375"/>
      <c r="L27" s="375"/>
      <c r="M27" s="375"/>
      <c r="N27" s="375"/>
      <c r="O27" s="375"/>
      <c r="P27" s="375"/>
      <c r="Q27" s="375"/>
      <c r="R27" s="375"/>
      <c r="S27" s="375"/>
      <c r="T27" s="376"/>
      <c r="U27" s="287"/>
      <c r="V27" s="230"/>
      <c r="W27" s="287"/>
      <c r="X27" s="233"/>
      <c r="Y27" s="233"/>
      <c r="Z27" s="233"/>
      <c r="AA27" s="233"/>
      <c r="AB27" s="233"/>
      <c r="AC27" s="230"/>
      <c r="AD27" s="287"/>
      <c r="AE27" s="230"/>
      <c r="AF27" s="287"/>
      <c r="AG27" s="233"/>
      <c r="AH27" s="233"/>
      <c r="AI27" s="233"/>
      <c r="AJ27" s="233"/>
      <c r="AK27" s="233"/>
      <c r="AL27" s="230"/>
    </row>
    <row r="28" spans="1:38" ht="14.1" customHeight="1">
      <c r="A28" s="242"/>
      <c r="B28" s="717"/>
      <c r="C28" s="717"/>
      <c r="D28" s="717"/>
      <c r="E28" s="377"/>
      <c r="F28" s="378"/>
      <c r="G28" s="378"/>
      <c r="H28" s="378"/>
      <c r="I28" s="378"/>
      <c r="J28" s="378"/>
      <c r="K28" s="378"/>
      <c r="L28" s="378"/>
      <c r="M28" s="378"/>
      <c r="N28" s="378"/>
      <c r="O28" s="378"/>
      <c r="P28" s="378"/>
      <c r="Q28" s="378"/>
      <c r="R28" s="378"/>
      <c r="S28" s="378"/>
      <c r="T28" s="379"/>
      <c r="U28" s="225"/>
      <c r="V28" s="231" t="s">
        <v>25</v>
      </c>
      <c r="W28" s="427"/>
      <c r="X28" s="428"/>
      <c r="Y28" s="233" t="s">
        <v>350</v>
      </c>
      <c r="Z28" s="233"/>
      <c r="AA28" s="428"/>
      <c r="AB28" s="428"/>
      <c r="AC28" s="230" t="s">
        <v>351</v>
      </c>
      <c r="AD28" s="225"/>
      <c r="AE28" s="231" t="s">
        <v>25</v>
      </c>
      <c r="AF28" s="427"/>
      <c r="AG28" s="428"/>
      <c r="AH28" s="233" t="s">
        <v>350</v>
      </c>
      <c r="AI28" s="233"/>
      <c r="AJ28" s="428"/>
      <c r="AK28" s="428"/>
      <c r="AL28" s="230" t="s">
        <v>351</v>
      </c>
    </row>
    <row r="29" spans="1:38" ht="14.1" customHeight="1">
      <c r="A29" s="242"/>
      <c r="B29" s="716" t="s">
        <v>641</v>
      </c>
      <c r="C29" s="717"/>
      <c r="D29" s="717"/>
      <c r="E29" s="371"/>
      <c r="F29" s="372"/>
      <c r="G29" s="372"/>
      <c r="H29" s="372"/>
      <c r="I29" s="372"/>
      <c r="J29" s="372"/>
      <c r="K29" s="372"/>
      <c r="L29" s="372"/>
      <c r="M29" s="372"/>
      <c r="N29" s="372"/>
      <c r="O29" s="372"/>
      <c r="P29" s="372"/>
      <c r="Q29" s="372"/>
      <c r="R29" s="372"/>
      <c r="S29" s="372"/>
      <c r="T29" s="373"/>
      <c r="U29" s="288"/>
      <c r="V29" s="232"/>
      <c r="W29" s="234"/>
      <c r="X29" s="234"/>
      <c r="Y29" s="234"/>
      <c r="Z29" s="234"/>
      <c r="AA29" s="234"/>
      <c r="AB29" s="234"/>
      <c r="AC29" s="232"/>
      <c r="AD29" s="288"/>
      <c r="AE29" s="232"/>
      <c r="AF29" s="234"/>
      <c r="AG29" s="234"/>
      <c r="AH29" s="234"/>
      <c r="AI29" s="234"/>
      <c r="AJ29" s="234"/>
      <c r="AK29" s="234"/>
      <c r="AL29" s="232"/>
    </row>
    <row r="30" spans="1:38" ht="14.1" customHeight="1">
      <c r="A30" s="242"/>
      <c r="B30" s="717"/>
      <c r="C30" s="717"/>
      <c r="D30" s="717"/>
      <c r="E30" s="374"/>
      <c r="F30" s="375"/>
      <c r="G30" s="375"/>
      <c r="H30" s="375"/>
      <c r="I30" s="375"/>
      <c r="J30" s="375"/>
      <c r="K30" s="375"/>
      <c r="L30" s="375"/>
      <c r="M30" s="375"/>
      <c r="N30" s="375"/>
      <c r="O30" s="375"/>
      <c r="P30" s="375"/>
      <c r="Q30" s="375"/>
      <c r="R30" s="375"/>
      <c r="S30" s="375"/>
      <c r="T30" s="376"/>
      <c r="U30" s="224"/>
      <c r="V30" s="230" t="s">
        <v>542</v>
      </c>
      <c r="W30" s="429"/>
      <c r="X30" s="399"/>
      <c r="Y30" s="233" t="s">
        <v>350</v>
      </c>
      <c r="Z30" s="233"/>
      <c r="AA30" s="399"/>
      <c r="AB30" s="399"/>
      <c r="AC30" s="230" t="s">
        <v>351</v>
      </c>
      <c r="AD30" s="224"/>
      <c r="AE30" s="230" t="s">
        <v>542</v>
      </c>
      <c r="AF30" s="429"/>
      <c r="AG30" s="399"/>
      <c r="AH30" s="233" t="s">
        <v>350</v>
      </c>
      <c r="AI30" s="233"/>
      <c r="AJ30" s="399"/>
      <c r="AK30" s="399"/>
      <c r="AL30" s="230" t="s">
        <v>351</v>
      </c>
    </row>
    <row r="31" spans="1:38" ht="14.1" customHeight="1">
      <c r="A31" s="242"/>
      <c r="B31" s="717"/>
      <c r="C31" s="717"/>
      <c r="D31" s="717"/>
      <c r="E31" s="374"/>
      <c r="F31" s="375"/>
      <c r="G31" s="375"/>
      <c r="H31" s="375"/>
      <c r="I31" s="375"/>
      <c r="J31" s="375"/>
      <c r="K31" s="375"/>
      <c r="L31" s="375"/>
      <c r="M31" s="375"/>
      <c r="N31" s="375"/>
      <c r="O31" s="375"/>
      <c r="P31" s="375"/>
      <c r="Q31" s="375"/>
      <c r="R31" s="375"/>
      <c r="S31" s="375"/>
      <c r="T31" s="376"/>
      <c r="U31" s="287"/>
      <c r="V31" s="230"/>
      <c r="W31" s="287"/>
      <c r="X31" s="233"/>
      <c r="Y31" s="233"/>
      <c r="Z31" s="233"/>
      <c r="AA31" s="233"/>
      <c r="AB31" s="233"/>
      <c r="AC31" s="230"/>
      <c r="AD31" s="287"/>
      <c r="AE31" s="230"/>
      <c r="AF31" s="287"/>
      <c r="AG31" s="233"/>
      <c r="AH31" s="233"/>
      <c r="AI31" s="233"/>
      <c r="AJ31" s="233"/>
      <c r="AK31" s="233"/>
      <c r="AL31" s="230"/>
    </row>
    <row r="32" spans="1:38" ht="14.1" customHeight="1">
      <c r="A32" s="242"/>
      <c r="B32" s="717"/>
      <c r="C32" s="717"/>
      <c r="D32" s="717"/>
      <c r="E32" s="377"/>
      <c r="F32" s="378"/>
      <c r="G32" s="378"/>
      <c r="H32" s="378"/>
      <c r="I32" s="378"/>
      <c r="J32" s="378"/>
      <c r="K32" s="378"/>
      <c r="L32" s="378"/>
      <c r="M32" s="378"/>
      <c r="N32" s="378"/>
      <c r="O32" s="378"/>
      <c r="P32" s="378"/>
      <c r="Q32" s="378"/>
      <c r="R32" s="378"/>
      <c r="S32" s="378"/>
      <c r="T32" s="379"/>
      <c r="U32" s="225"/>
      <c r="V32" s="231" t="s">
        <v>25</v>
      </c>
      <c r="W32" s="427"/>
      <c r="X32" s="428"/>
      <c r="Y32" s="233" t="s">
        <v>350</v>
      </c>
      <c r="Z32" s="233"/>
      <c r="AA32" s="428"/>
      <c r="AB32" s="428"/>
      <c r="AC32" s="230" t="s">
        <v>351</v>
      </c>
      <c r="AD32" s="225"/>
      <c r="AE32" s="231" t="s">
        <v>25</v>
      </c>
      <c r="AF32" s="427"/>
      <c r="AG32" s="428"/>
      <c r="AH32" s="233" t="s">
        <v>350</v>
      </c>
      <c r="AI32" s="233"/>
      <c r="AJ32" s="428"/>
      <c r="AK32" s="428"/>
      <c r="AL32" s="230" t="s">
        <v>351</v>
      </c>
    </row>
    <row r="33" spans="1:38" ht="14.1" customHeight="1">
      <c r="A33" s="242"/>
      <c r="B33" s="716" t="s">
        <v>642</v>
      </c>
      <c r="C33" s="717"/>
      <c r="D33" s="717"/>
      <c r="E33" s="371"/>
      <c r="F33" s="372"/>
      <c r="G33" s="372"/>
      <c r="H33" s="372"/>
      <c r="I33" s="372"/>
      <c r="J33" s="372"/>
      <c r="K33" s="372"/>
      <c r="L33" s="372"/>
      <c r="M33" s="372"/>
      <c r="N33" s="372"/>
      <c r="O33" s="372"/>
      <c r="P33" s="372"/>
      <c r="Q33" s="372"/>
      <c r="R33" s="372"/>
      <c r="S33" s="372"/>
      <c r="T33" s="373"/>
      <c r="U33" s="288"/>
      <c r="V33" s="232"/>
      <c r="W33" s="234"/>
      <c r="X33" s="234"/>
      <c r="Y33" s="234"/>
      <c r="Z33" s="234"/>
      <c r="AA33" s="234"/>
      <c r="AB33" s="234"/>
      <c r="AC33" s="232"/>
      <c r="AD33" s="288"/>
      <c r="AE33" s="232"/>
      <c r="AF33" s="234"/>
      <c r="AG33" s="234"/>
      <c r="AH33" s="234"/>
      <c r="AI33" s="234"/>
      <c r="AJ33" s="234"/>
      <c r="AK33" s="234"/>
      <c r="AL33" s="232"/>
    </row>
    <row r="34" spans="1:38" ht="14.1" customHeight="1">
      <c r="A34" s="242"/>
      <c r="B34" s="717"/>
      <c r="C34" s="717"/>
      <c r="D34" s="717"/>
      <c r="E34" s="374"/>
      <c r="F34" s="375"/>
      <c r="G34" s="375"/>
      <c r="H34" s="375"/>
      <c r="I34" s="375"/>
      <c r="J34" s="375"/>
      <c r="K34" s="375"/>
      <c r="L34" s="375"/>
      <c r="M34" s="375"/>
      <c r="N34" s="375"/>
      <c r="O34" s="375"/>
      <c r="P34" s="375"/>
      <c r="Q34" s="375"/>
      <c r="R34" s="375"/>
      <c r="S34" s="375"/>
      <c r="T34" s="376"/>
      <c r="U34" s="224"/>
      <c r="V34" s="230" t="s">
        <v>542</v>
      </c>
      <c r="W34" s="429"/>
      <c r="X34" s="399"/>
      <c r="Y34" s="233" t="s">
        <v>350</v>
      </c>
      <c r="Z34" s="233"/>
      <c r="AA34" s="399"/>
      <c r="AB34" s="399"/>
      <c r="AC34" s="230" t="s">
        <v>351</v>
      </c>
      <c r="AD34" s="224"/>
      <c r="AE34" s="230" t="s">
        <v>542</v>
      </c>
      <c r="AF34" s="429"/>
      <c r="AG34" s="399"/>
      <c r="AH34" s="233" t="s">
        <v>350</v>
      </c>
      <c r="AI34" s="233"/>
      <c r="AJ34" s="399"/>
      <c r="AK34" s="399"/>
      <c r="AL34" s="230" t="s">
        <v>351</v>
      </c>
    </row>
    <row r="35" spans="1:38" ht="14.1" customHeight="1">
      <c r="A35" s="242"/>
      <c r="B35" s="717"/>
      <c r="C35" s="717"/>
      <c r="D35" s="717"/>
      <c r="E35" s="374"/>
      <c r="F35" s="375"/>
      <c r="G35" s="375"/>
      <c r="H35" s="375"/>
      <c r="I35" s="375"/>
      <c r="J35" s="375"/>
      <c r="K35" s="375"/>
      <c r="L35" s="375"/>
      <c r="M35" s="375"/>
      <c r="N35" s="375"/>
      <c r="O35" s="375"/>
      <c r="P35" s="375"/>
      <c r="Q35" s="375"/>
      <c r="R35" s="375"/>
      <c r="S35" s="375"/>
      <c r="T35" s="376"/>
      <c r="U35" s="287"/>
      <c r="V35" s="230"/>
      <c r="W35" s="287"/>
      <c r="X35" s="233"/>
      <c r="Y35" s="233"/>
      <c r="Z35" s="233"/>
      <c r="AA35" s="233"/>
      <c r="AB35" s="233"/>
      <c r="AC35" s="230"/>
      <c r="AD35" s="287"/>
      <c r="AE35" s="230"/>
      <c r="AF35" s="287"/>
      <c r="AG35" s="233"/>
      <c r="AH35" s="233"/>
      <c r="AI35" s="233"/>
      <c r="AJ35" s="233"/>
      <c r="AK35" s="233"/>
      <c r="AL35" s="230"/>
    </row>
    <row r="36" spans="1:38" ht="14.1" customHeight="1">
      <c r="A36" s="242"/>
      <c r="B36" s="717"/>
      <c r="C36" s="717"/>
      <c r="D36" s="717"/>
      <c r="E36" s="377"/>
      <c r="F36" s="378"/>
      <c r="G36" s="378"/>
      <c r="H36" s="378"/>
      <c r="I36" s="378"/>
      <c r="J36" s="378"/>
      <c r="K36" s="378"/>
      <c r="L36" s="378"/>
      <c r="M36" s="378"/>
      <c r="N36" s="378"/>
      <c r="O36" s="378"/>
      <c r="P36" s="378"/>
      <c r="Q36" s="378"/>
      <c r="R36" s="378"/>
      <c r="S36" s="378"/>
      <c r="T36" s="379"/>
      <c r="U36" s="225"/>
      <c r="V36" s="231" t="s">
        <v>25</v>
      </c>
      <c r="W36" s="427"/>
      <c r="X36" s="428"/>
      <c r="Y36" s="233" t="s">
        <v>350</v>
      </c>
      <c r="Z36" s="233"/>
      <c r="AA36" s="428"/>
      <c r="AB36" s="428"/>
      <c r="AC36" s="230" t="s">
        <v>351</v>
      </c>
      <c r="AD36" s="225"/>
      <c r="AE36" s="231" t="s">
        <v>25</v>
      </c>
      <c r="AF36" s="427"/>
      <c r="AG36" s="428"/>
      <c r="AH36" s="233" t="s">
        <v>350</v>
      </c>
      <c r="AI36" s="233"/>
      <c r="AJ36" s="428"/>
      <c r="AK36" s="428"/>
      <c r="AL36" s="230" t="s">
        <v>351</v>
      </c>
    </row>
    <row r="37" spans="1:38" ht="14.1" customHeight="1">
      <c r="A37" s="242"/>
      <c r="B37" s="716" t="s">
        <v>643</v>
      </c>
      <c r="C37" s="717"/>
      <c r="D37" s="717"/>
      <c r="E37" s="371"/>
      <c r="F37" s="372"/>
      <c r="G37" s="372"/>
      <c r="H37" s="372"/>
      <c r="I37" s="372"/>
      <c r="J37" s="372"/>
      <c r="K37" s="372"/>
      <c r="L37" s="372"/>
      <c r="M37" s="372"/>
      <c r="N37" s="372"/>
      <c r="O37" s="372"/>
      <c r="P37" s="372"/>
      <c r="Q37" s="372"/>
      <c r="R37" s="372"/>
      <c r="S37" s="372"/>
      <c r="T37" s="373"/>
      <c r="U37" s="288"/>
      <c r="V37" s="232"/>
      <c r="W37" s="234"/>
      <c r="X37" s="234"/>
      <c r="Y37" s="234"/>
      <c r="Z37" s="234"/>
      <c r="AA37" s="234"/>
      <c r="AB37" s="234"/>
      <c r="AC37" s="232"/>
      <c r="AD37" s="288"/>
      <c r="AE37" s="232"/>
      <c r="AF37" s="234"/>
      <c r="AG37" s="234"/>
      <c r="AH37" s="234"/>
      <c r="AI37" s="234"/>
      <c r="AJ37" s="234"/>
      <c r="AK37" s="234"/>
      <c r="AL37" s="232"/>
    </row>
    <row r="38" spans="1:38" ht="14.1" customHeight="1">
      <c r="A38" s="242"/>
      <c r="B38" s="717"/>
      <c r="C38" s="717"/>
      <c r="D38" s="717"/>
      <c r="E38" s="374"/>
      <c r="F38" s="375"/>
      <c r="G38" s="375"/>
      <c r="H38" s="375"/>
      <c r="I38" s="375"/>
      <c r="J38" s="375"/>
      <c r="K38" s="375"/>
      <c r="L38" s="375"/>
      <c r="M38" s="375"/>
      <c r="N38" s="375"/>
      <c r="O38" s="375"/>
      <c r="P38" s="375"/>
      <c r="Q38" s="375"/>
      <c r="R38" s="375"/>
      <c r="S38" s="375"/>
      <c r="T38" s="376"/>
      <c r="U38" s="224"/>
      <c r="V38" s="230" t="s">
        <v>542</v>
      </c>
      <c r="W38" s="429"/>
      <c r="X38" s="399"/>
      <c r="Y38" s="233" t="s">
        <v>350</v>
      </c>
      <c r="Z38" s="233"/>
      <c r="AA38" s="399"/>
      <c r="AB38" s="399"/>
      <c r="AC38" s="230" t="s">
        <v>351</v>
      </c>
      <c r="AD38" s="224"/>
      <c r="AE38" s="230" t="s">
        <v>542</v>
      </c>
      <c r="AF38" s="429"/>
      <c r="AG38" s="399"/>
      <c r="AH38" s="233" t="s">
        <v>350</v>
      </c>
      <c r="AI38" s="233"/>
      <c r="AJ38" s="399"/>
      <c r="AK38" s="399"/>
      <c r="AL38" s="230" t="s">
        <v>351</v>
      </c>
    </row>
    <row r="39" spans="1:38" ht="14.1" customHeight="1">
      <c r="A39" s="242"/>
      <c r="B39" s="717"/>
      <c r="C39" s="717"/>
      <c r="D39" s="717"/>
      <c r="E39" s="374"/>
      <c r="F39" s="375"/>
      <c r="G39" s="375"/>
      <c r="H39" s="375"/>
      <c r="I39" s="375"/>
      <c r="J39" s="375"/>
      <c r="K39" s="375"/>
      <c r="L39" s="375"/>
      <c r="M39" s="375"/>
      <c r="N39" s="375"/>
      <c r="O39" s="375"/>
      <c r="P39" s="375"/>
      <c r="Q39" s="375"/>
      <c r="R39" s="375"/>
      <c r="S39" s="375"/>
      <c r="T39" s="376"/>
      <c r="U39" s="287"/>
      <c r="V39" s="230"/>
      <c r="W39" s="287"/>
      <c r="X39" s="233"/>
      <c r="Y39" s="233"/>
      <c r="Z39" s="233"/>
      <c r="AA39" s="233"/>
      <c r="AB39" s="233"/>
      <c r="AC39" s="230"/>
      <c r="AD39" s="287"/>
      <c r="AE39" s="230"/>
      <c r="AF39" s="287"/>
      <c r="AG39" s="233"/>
      <c r="AH39" s="233"/>
      <c r="AI39" s="233"/>
      <c r="AJ39" s="233"/>
      <c r="AK39" s="233"/>
      <c r="AL39" s="230"/>
    </row>
    <row r="40" spans="1:38" ht="14.1" customHeight="1">
      <c r="A40" s="242"/>
      <c r="B40" s="717"/>
      <c r="C40" s="717"/>
      <c r="D40" s="717"/>
      <c r="E40" s="377"/>
      <c r="F40" s="378"/>
      <c r="G40" s="378"/>
      <c r="H40" s="378"/>
      <c r="I40" s="378"/>
      <c r="J40" s="378"/>
      <c r="K40" s="378"/>
      <c r="L40" s="378"/>
      <c r="M40" s="378"/>
      <c r="N40" s="378"/>
      <c r="O40" s="378"/>
      <c r="P40" s="378"/>
      <c r="Q40" s="378"/>
      <c r="R40" s="378"/>
      <c r="S40" s="378"/>
      <c r="T40" s="379"/>
      <c r="U40" s="225"/>
      <c r="V40" s="231" t="s">
        <v>25</v>
      </c>
      <c r="W40" s="427"/>
      <c r="X40" s="428"/>
      <c r="Y40" s="233" t="s">
        <v>350</v>
      </c>
      <c r="Z40" s="233"/>
      <c r="AA40" s="428"/>
      <c r="AB40" s="428"/>
      <c r="AC40" s="230" t="s">
        <v>351</v>
      </c>
      <c r="AD40" s="225"/>
      <c r="AE40" s="231" t="s">
        <v>25</v>
      </c>
      <c r="AF40" s="427"/>
      <c r="AG40" s="428"/>
      <c r="AH40" s="233" t="s">
        <v>350</v>
      </c>
      <c r="AI40" s="233"/>
      <c r="AJ40" s="428"/>
      <c r="AK40" s="428"/>
      <c r="AL40" s="230" t="s">
        <v>351</v>
      </c>
    </row>
    <row r="41" spans="1:38" ht="14.1" customHeight="1">
      <c r="A41" s="242"/>
      <c r="B41" s="716" t="s">
        <v>644</v>
      </c>
      <c r="C41" s="717"/>
      <c r="D41" s="717"/>
      <c r="E41" s="371"/>
      <c r="F41" s="372"/>
      <c r="G41" s="372"/>
      <c r="H41" s="372"/>
      <c r="I41" s="372"/>
      <c r="J41" s="372"/>
      <c r="K41" s="372"/>
      <c r="L41" s="372"/>
      <c r="M41" s="372"/>
      <c r="N41" s="372"/>
      <c r="O41" s="372"/>
      <c r="P41" s="372"/>
      <c r="Q41" s="372"/>
      <c r="R41" s="372"/>
      <c r="S41" s="372"/>
      <c r="T41" s="373"/>
      <c r="U41" s="288"/>
      <c r="V41" s="232"/>
      <c r="W41" s="234"/>
      <c r="X41" s="234"/>
      <c r="Y41" s="234"/>
      <c r="Z41" s="234"/>
      <c r="AA41" s="234"/>
      <c r="AB41" s="234"/>
      <c r="AC41" s="232"/>
      <c r="AD41" s="288"/>
      <c r="AE41" s="232"/>
      <c r="AF41" s="234"/>
      <c r="AG41" s="234"/>
      <c r="AH41" s="234"/>
      <c r="AI41" s="234"/>
      <c r="AJ41" s="234"/>
      <c r="AK41" s="234"/>
      <c r="AL41" s="232"/>
    </row>
    <row r="42" spans="1:38" ht="14.1" customHeight="1">
      <c r="A42" s="242"/>
      <c r="B42" s="717"/>
      <c r="C42" s="717"/>
      <c r="D42" s="717"/>
      <c r="E42" s="374"/>
      <c r="F42" s="375"/>
      <c r="G42" s="375"/>
      <c r="H42" s="375"/>
      <c r="I42" s="375"/>
      <c r="J42" s="375"/>
      <c r="K42" s="375"/>
      <c r="L42" s="375"/>
      <c r="M42" s="375"/>
      <c r="N42" s="375"/>
      <c r="O42" s="375"/>
      <c r="P42" s="375"/>
      <c r="Q42" s="375"/>
      <c r="R42" s="375"/>
      <c r="S42" s="375"/>
      <c r="T42" s="376"/>
      <c r="U42" s="224"/>
      <c r="V42" s="230" t="s">
        <v>542</v>
      </c>
      <c r="W42" s="429"/>
      <c r="X42" s="399"/>
      <c r="Y42" s="233" t="s">
        <v>350</v>
      </c>
      <c r="Z42" s="233"/>
      <c r="AA42" s="399"/>
      <c r="AB42" s="399"/>
      <c r="AC42" s="230" t="s">
        <v>351</v>
      </c>
      <c r="AD42" s="224"/>
      <c r="AE42" s="230" t="s">
        <v>542</v>
      </c>
      <c r="AF42" s="429"/>
      <c r="AG42" s="399"/>
      <c r="AH42" s="233" t="s">
        <v>350</v>
      </c>
      <c r="AI42" s="233"/>
      <c r="AJ42" s="399"/>
      <c r="AK42" s="399"/>
      <c r="AL42" s="230" t="s">
        <v>351</v>
      </c>
    </row>
    <row r="43" spans="1:38" ht="14.1" customHeight="1">
      <c r="A43" s="242"/>
      <c r="B43" s="717"/>
      <c r="C43" s="717"/>
      <c r="D43" s="717"/>
      <c r="E43" s="374"/>
      <c r="F43" s="375"/>
      <c r="G43" s="375"/>
      <c r="H43" s="375"/>
      <c r="I43" s="375"/>
      <c r="J43" s="375"/>
      <c r="K43" s="375"/>
      <c r="L43" s="375"/>
      <c r="M43" s="375"/>
      <c r="N43" s="375"/>
      <c r="O43" s="375"/>
      <c r="P43" s="375"/>
      <c r="Q43" s="375"/>
      <c r="R43" s="375"/>
      <c r="S43" s="375"/>
      <c r="T43" s="376"/>
      <c r="U43" s="287"/>
      <c r="V43" s="230"/>
      <c r="W43" s="287"/>
      <c r="X43" s="233"/>
      <c r="Y43" s="233"/>
      <c r="Z43" s="233"/>
      <c r="AA43" s="233"/>
      <c r="AB43" s="233"/>
      <c r="AC43" s="230"/>
      <c r="AD43" s="287"/>
      <c r="AE43" s="230"/>
      <c r="AF43" s="287"/>
      <c r="AG43" s="233"/>
      <c r="AH43" s="233"/>
      <c r="AI43" s="233"/>
      <c r="AJ43" s="233"/>
      <c r="AK43" s="233"/>
      <c r="AL43" s="230"/>
    </row>
    <row r="44" spans="1:38" ht="14.1" customHeight="1">
      <c r="A44" s="242"/>
      <c r="B44" s="717"/>
      <c r="C44" s="717"/>
      <c r="D44" s="717"/>
      <c r="E44" s="377"/>
      <c r="F44" s="378"/>
      <c r="G44" s="378"/>
      <c r="H44" s="378"/>
      <c r="I44" s="378"/>
      <c r="J44" s="378"/>
      <c r="K44" s="378"/>
      <c r="L44" s="378"/>
      <c r="M44" s="378"/>
      <c r="N44" s="378"/>
      <c r="O44" s="378"/>
      <c r="P44" s="378"/>
      <c r="Q44" s="378"/>
      <c r="R44" s="378"/>
      <c r="S44" s="378"/>
      <c r="T44" s="379"/>
      <c r="U44" s="225"/>
      <c r="V44" s="231" t="s">
        <v>25</v>
      </c>
      <c r="W44" s="427"/>
      <c r="X44" s="428"/>
      <c r="Y44" s="233" t="s">
        <v>350</v>
      </c>
      <c r="Z44" s="233"/>
      <c r="AA44" s="428"/>
      <c r="AB44" s="428"/>
      <c r="AC44" s="230" t="s">
        <v>351</v>
      </c>
      <c r="AD44" s="225"/>
      <c r="AE44" s="231" t="s">
        <v>25</v>
      </c>
      <c r="AF44" s="427"/>
      <c r="AG44" s="428"/>
      <c r="AH44" s="233" t="s">
        <v>350</v>
      </c>
      <c r="AI44" s="233"/>
      <c r="AJ44" s="428"/>
      <c r="AK44" s="428"/>
      <c r="AL44" s="230" t="s">
        <v>351</v>
      </c>
    </row>
    <row r="45" spans="1:38" ht="14.1" customHeight="1">
      <c r="A45" s="242"/>
      <c r="B45" s="716" t="s">
        <v>645</v>
      </c>
      <c r="C45" s="717"/>
      <c r="D45" s="717"/>
      <c r="E45" s="371"/>
      <c r="F45" s="372"/>
      <c r="G45" s="372"/>
      <c r="H45" s="372"/>
      <c r="I45" s="372"/>
      <c r="J45" s="372"/>
      <c r="K45" s="372"/>
      <c r="L45" s="372"/>
      <c r="M45" s="372"/>
      <c r="N45" s="372"/>
      <c r="O45" s="372"/>
      <c r="P45" s="372"/>
      <c r="Q45" s="372"/>
      <c r="R45" s="372"/>
      <c r="S45" s="372"/>
      <c r="T45" s="373"/>
      <c r="U45" s="288"/>
      <c r="V45" s="232"/>
      <c r="W45" s="234"/>
      <c r="X45" s="234"/>
      <c r="Y45" s="234"/>
      <c r="Z45" s="234"/>
      <c r="AA45" s="234"/>
      <c r="AB45" s="234"/>
      <c r="AC45" s="232"/>
      <c r="AD45" s="288"/>
      <c r="AE45" s="232"/>
      <c r="AF45" s="234"/>
      <c r="AG45" s="234"/>
      <c r="AH45" s="234"/>
      <c r="AI45" s="234"/>
      <c r="AJ45" s="234"/>
      <c r="AK45" s="234"/>
      <c r="AL45" s="232"/>
    </row>
    <row r="46" spans="1:38" ht="14.1" customHeight="1">
      <c r="A46" s="242"/>
      <c r="B46" s="717"/>
      <c r="C46" s="717"/>
      <c r="D46" s="717"/>
      <c r="E46" s="374"/>
      <c r="F46" s="375"/>
      <c r="G46" s="375"/>
      <c r="H46" s="375"/>
      <c r="I46" s="375"/>
      <c r="J46" s="375"/>
      <c r="K46" s="375"/>
      <c r="L46" s="375"/>
      <c r="M46" s="375"/>
      <c r="N46" s="375"/>
      <c r="O46" s="375"/>
      <c r="P46" s="375"/>
      <c r="Q46" s="375"/>
      <c r="R46" s="375"/>
      <c r="S46" s="375"/>
      <c r="T46" s="376"/>
      <c r="U46" s="224"/>
      <c r="V46" s="230" t="s">
        <v>542</v>
      </c>
      <c r="W46" s="429"/>
      <c r="X46" s="399"/>
      <c r="Y46" s="233" t="s">
        <v>350</v>
      </c>
      <c r="Z46" s="233"/>
      <c r="AA46" s="399"/>
      <c r="AB46" s="399"/>
      <c r="AC46" s="230" t="s">
        <v>351</v>
      </c>
      <c r="AD46" s="224"/>
      <c r="AE46" s="230" t="s">
        <v>542</v>
      </c>
      <c r="AF46" s="429"/>
      <c r="AG46" s="399"/>
      <c r="AH46" s="233" t="s">
        <v>350</v>
      </c>
      <c r="AI46" s="233"/>
      <c r="AJ46" s="399"/>
      <c r="AK46" s="399"/>
      <c r="AL46" s="230" t="s">
        <v>351</v>
      </c>
    </row>
    <row r="47" spans="1:38" ht="14.1" customHeight="1">
      <c r="A47" s="242"/>
      <c r="B47" s="717"/>
      <c r="C47" s="717"/>
      <c r="D47" s="717"/>
      <c r="E47" s="374"/>
      <c r="F47" s="375"/>
      <c r="G47" s="375"/>
      <c r="H47" s="375"/>
      <c r="I47" s="375"/>
      <c r="J47" s="375"/>
      <c r="K47" s="375"/>
      <c r="L47" s="375"/>
      <c r="M47" s="375"/>
      <c r="N47" s="375"/>
      <c r="O47" s="375"/>
      <c r="P47" s="375"/>
      <c r="Q47" s="375"/>
      <c r="R47" s="375"/>
      <c r="S47" s="375"/>
      <c r="T47" s="376"/>
      <c r="U47" s="287"/>
      <c r="V47" s="230"/>
      <c r="W47" s="287"/>
      <c r="X47" s="233"/>
      <c r="Y47" s="233"/>
      <c r="Z47" s="233"/>
      <c r="AA47" s="233"/>
      <c r="AB47" s="233"/>
      <c r="AC47" s="230"/>
      <c r="AD47" s="287"/>
      <c r="AE47" s="230"/>
      <c r="AF47" s="287"/>
      <c r="AG47" s="233"/>
      <c r="AH47" s="233"/>
      <c r="AI47" s="233"/>
      <c r="AJ47" s="233"/>
      <c r="AK47" s="233"/>
      <c r="AL47" s="230"/>
    </row>
    <row r="48" spans="1:38" ht="14.1" customHeight="1">
      <c r="A48" s="242"/>
      <c r="B48" s="717"/>
      <c r="C48" s="717"/>
      <c r="D48" s="717"/>
      <c r="E48" s="377"/>
      <c r="F48" s="378"/>
      <c r="G48" s="378"/>
      <c r="H48" s="378"/>
      <c r="I48" s="378"/>
      <c r="J48" s="378"/>
      <c r="K48" s="378"/>
      <c r="L48" s="378"/>
      <c r="M48" s="378"/>
      <c r="N48" s="378"/>
      <c r="O48" s="378"/>
      <c r="P48" s="378"/>
      <c r="Q48" s="378"/>
      <c r="R48" s="378"/>
      <c r="S48" s="378"/>
      <c r="T48" s="379"/>
      <c r="U48" s="225"/>
      <c r="V48" s="231" t="s">
        <v>25</v>
      </c>
      <c r="W48" s="427"/>
      <c r="X48" s="428"/>
      <c r="Y48" s="233" t="s">
        <v>350</v>
      </c>
      <c r="Z48" s="233"/>
      <c r="AA48" s="428"/>
      <c r="AB48" s="428"/>
      <c r="AC48" s="230" t="s">
        <v>351</v>
      </c>
      <c r="AD48" s="225"/>
      <c r="AE48" s="231" t="s">
        <v>25</v>
      </c>
      <c r="AF48" s="427"/>
      <c r="AG48" s="428"/>
      <c r="AH48" s="233" t="s">
        <v>350</v>
      </c>
      <c r="AI48" s="233"/>
      <c r="AJ48" s="428"/>
      <c r="AK48" s="428"/>
      <c r="AL48" s="230" t="s">
        <v>351</v>
      </c>
    </row>
    <row r="49" spans="1:38" ht="14.1" customHeight="1">
      <c r="A49" s="242"/>
      <c r="B49" s="716" t="s">
        <v>646</v>
      </c>
      <c r="C49" s="717"/>
      <c r="D49" s="717"/>
      <c r="E49" s="371"/>
      <c r="F49" s="372"/>
      <c r="G49" s="372"/>
      <c r="H49" s="372"/>
      <c r="I49" s="372"/>
      <c r="J49" s="372"/>
      <c r="K49" s="372"/>
      <c r="L49" s="372"/>
      <c r="M49" s="372"/>
      <c r="N49" s="372"/>
      <c r="O49" s="372"/>
      <c r="P49" s="372"/>
      <c r="Q49" s="372"/>
      <c r="R49" s="372"/>
      <c r="S49" s="372"/>
      <c r="T49" s="373"/>
      <c r="U49" s="288"/>
      <c r="V49" s="232"/>
      <c r="W49" s="234"/>
      <c r="X49" s="234"/>
      <c r="Y49" s="234"/>
      <c r="Z49" s="234"/>
      <c r="AA49" s="234"/>
      <c r="AB49" s="234"/>
      <c r="AC49" s="232"/>
      <c r="AD49" s="288"/>
      <c r="AE49" s="232"/>
      <c r="AF49" s="234"/>
      <c r="AG49" s="234"/>
      <c r="AH49" s="234"/>
      <c r="AI49" s="234"/>
      <c r="AJ49" s="234"/>
      <c r="AK49" s="234"/>
      <c r="AL49" s="232"/>
    </row>
    <row r="50" spans="1:38" ht="14.1" customHeight="1">
      <c r="A50" s="242"/>
      <c r="B50" s="717"/>
      <c r="C50" s="717"/>
      <c r="D50" s="717"/>
      <c r="E50" s="374"/>
      <c r="F50" s="375"/>
      <c r="G50" s="375"/>
      <c r="H50" s="375"/>
      <c r="I50" s="375"/>
      <c r="J50" s="375"/>
      <c r="K50" s="375"/>
      <c r="L50" s="375"/>
      <c r="M50" s="375"/>
      <c r="N50" s="375"/>
      <c r="O50" s="375"/>
      <c r="P50" s="375"/>
      <c r="Q50" s="375"/>
      <c r="R50" s="375"/>
      <c r="S50" s="375"/>
      <c r="T50" s="376"/>
      <c r="U50" s="224"/>
      <c r="V50" s="230" t="s">
        <v>542</v>
      </c>
      <c r="W50" s="429"/>
      <c r="X50" s="399"/>
      <c r="Y50" s="233" t="s">
        <v>350</v>
      </c>
      <c r="Z50" s="233"/>
      <c r="AA50" s="399"/>
      <c r="AB50" s="399"/>
      <c r="AC50" s="230" t="s">
        <v>351</v>
      </c>
      <c r="AD50" s="224"/>
      <c r="AE50" s="230" t="s">
        <v>542</v>
      </c>
      <c r="AF50" s="429"/>
      <c r="AG50" s="399"/>
      <c r="AH50" s="233" t="s">
        <v>350</v>
      </c>
      <c r="AI50" s="233"/>
      <c r="AJ50" s="399"/>
      <c r="AK50" s="399"/>
      <c r="AL50" s="230" t="s">
        <v>351</v>
      </c>
    </row>
    <row r="51" spans="1:38" ht="14.1" customHeight="1">
      <c r="A51" s="242"/>
      <c r="B51" s="717"/>
      <c r="C51" s="717"/>
      <c r="D51" s="717"/>
      <c r="E51" s="374"/>
      <c r="F51" s="375"/>
      <c r="G51" s="375"/>
      <c r="H51" s="375"/>
      <c r="I51" s="375"/>
      <c r="J51" s="375"/>
      <c r="K51" s="375"/>
      <c r="L51" s="375"/>
      <c r="M51" s="375"/>
      <c r="N51" s="375"/>
      <c r="O51" s="375"/>
      <c r="P51" s="375"/>
      <c r="Q51" s="375"/>
      <c r="R51" s="375"/>
      <c r="S51" s="375"/>
      <c r="T51" s="376"/>
      <c r="U51" s="287"/>
      <c r="V51" s="230"/>
      <c r="W51" s="287"/>
      <c r="X51" s="233"/>
      <c r="Y51" s="233"/>
      <c r="Z51" s="233"/>
      <c r="AA51" s="233"/>
      <c r="AB51" s="233"/>
      <c r="AC51" s="230"/>
      <c r="AD51" s="287"/>
      <c r="AE51" s="230"/>
      <c r="AF51" s="287"/>
      <c r="AG51" s="233"/>
      <c r="AH51" s="233"/>
      <c r="AI51" s="233"/>
      <c r="AJ51" s="233"/>
      <c r="AK51" s="233"/>
      <c r="AL51" s="230"/>
    </row>
    <row r="52" spans="1:38" ht="14.1" customHeight="1">
      <c r="A52" s="242"/>
      <c r="B52" s="717"/>
      <c r="C52" s="717"/>
      <c r="D52" s="717"/>
      <c r="E52" s="377"/>
      <c r="F52" s="378"/>
      <c r="G52" s="378"/>
      <c r="H52" s="378"/>
      <c r="I52" s="378"/>
      <c r="J52" s="378"/>
      <c r="K52" s="378"/>
      <c r="L52" s="378"/>
      <c r="M52" s="378"/>
      <c r="N52" s="378"/>
      <c r="O52" s="378"/>
      <c r="P52" s="378"/>
      <c r="Q52" s="378"/>
      <c r="R52" s="378"/>
      <c r="S52" s="378"/>
      <c r="T52" s="379"/>
      <c r="U52" s="225"/>
      <c r="V52" s="231" t="s">
        <v>25</v>
      </c>
      <c r="W52" s="427"/>
      <c r="X52" s="428"/>
      <c r="Y52" s="235" t="s">
        <v>350</v>
      </c>
      <c r="Z52" s="235"/>
      <c r="AA52" s="428"/>
      <c r="AB52" s="428"/>
      <c r="AC52" s="231" t="s">
        <v>351</v>
      </c>
      <c r="AD52" s="225"/>
      <c r="AE52" s="231" t="s">
        <v>25</v>
      </c>
      <c r="AF52" s="427"/>
      <c r="AG52" s="428"/>
      <c r="AH52" s="235" t="s">
        <v>350</v>
      </c>
      <c r="AI52" s="235"/>
      <c r="AJ52" s="428"/>
      <c r="AK52" s="428"/>
      <c r="AL52" s="231" t="s">
        <v>351</v>
      </c>
    </row>
    <row r="53" spans="1:38" ht="14.1" customHeight="1">
      <c r="A53" s="144"/>
      <c r="B53" s="716" t="s">
        <v>647</v>
      </c>
      <c r="C53" s="717"/>
      <c r="D53" s="717"/>
      <c r="E53" s="371"/>
      <c r="F53" s="372"/>
      <c r="G53" s="372"/>
      <c r="H53" s="372"/>
      <c r="I53" s="372"/>
      <c r="J53" s="372"/>
      <c r="K53" s="372"/>
      <c r="L53" s="372"/>
      <c r="M53" s="372"/>
      <c r="N53" s="372"/>
      <c r="O53" s="372"/>
      <c r="P53" s="372"/>
      <c r="Q53" s="372"/>
      <c r="R53" s="372"/>
      <c r="S53" s="372"/>
      <c r="T53" s="373"/>
      <c r="U53" s="288"/>
      <c r="V53" s="232"/>
      <c r="W53" s="234"/>
      <c r="X53" s="234"/>
      <c r="Y53" s="234"/>
      <c r="Z53" s="234"/>
      <c r="AA53" s="234"/>
      <c r="AB53" s="234"/>
      <c r="AC53" s="232"/>
      <c r="AD53" s="288"/>
      <c r="AE53" s="232"/>
      <c r="AF53" s="234"/>
      <c r="AG53" s="234"/>
      <c r="AH53" s="234"/>
      <c r="AI53" s="234"/>
      <c r="AJ53" s="234"/>
      <c r="AK53" s="234"/>
      <c r="AL53" s="232"/>
    </row>
    <row r="54" spans="1:38" ht="14.1" customHeight="1">
      <c r="A54" s="144"/>
      <c r="B54" s="717"/>
      <c r="C54" s="717"/>
      <c r="D54" s="717"/>
      <c r="E54" s="374"/>
      <c r="F54" s="375"/>
      <c r="G54" s="375"/>
      <c r="H54" s="375"/>
      <c r="I54" s="375"/>
      <c r="J54" s="375"/>
      <c r="K54" s="375"/>
      <c r="L54" s="375"/>
      <c r="M54" s="375"/>
      <c r="N54" s="375"/>
      <c r="O54" s="375"/>
      <c r="P54" s="375"/>
      <c r="Q54" s="375"/>
      <c r="R54" s="375"/>
      <c r="S54" s="375"/>
      <c r="T54" s="376"/>
      <c r="U54" s="224"/>
      <c r="V54" s="230" t="s">
        <v>542</v>
      </c>
      <c r="W54" s="429"/>
      <c r="X54" s="399"/>
      <c r="Y54" s="233" t="s">
        <v>350</v>
      </c>
      <c r="Z54" s="233"/>
      <c r="AA54" s="399"/>
      <c r="AB54" s="399"/>
      <c r="AC54" s="230" t="s">
        <v>351</v>
      </c>
      <c r="AD54" s="224"/>
      <c r="AE54" s="230" t="s">
        <v>542</v>
      </c>
      <c r="AF54" s="429"/>
      <c r="AG54" s="399"/>
      <c r="AH54" s="233" t="s">
        <v>350</v>
      </c>
      <c r="AI54" s="233"/>
      <c r="AJ54" s="399"/>
      <c r="AK54" s="399"/>
      <c r="AL54" s="230" t="s">
        <v>351</v>
      </c>
    </row>
    <row r="55" spans="1:38" ht="14.1" customHeight="1">
      <c r="A55" s="242"/>
      <c r="B55" s="717"/>
      <c r="C55" s="717"/>
      <c r="D55" s="717"/>
      <c r="E55" s="374"/>
      <c r="F55" s="375"/>
      <c r="G55" s="375"/>
      <c r="H55" s="375"/>
      <c r="I55" s="375"/>
      <c r="J55" s="375"/>
      <c r="K55" s="375"/>
      <c r="L55" s="375"/>
      <c r="M55" s="375"/>
      <c r="N55" s="375"/>
      <c r="O55" s="375"/>
      <c r="P55" s="375"/>
      <c r="Q55" s="375"/>
      <c r="R55" s="375"/>
      <c r="S55" s="375"/>
      <c r="T55" s="376"/>
      <c r="U55" s="287"/>
      <c r="V55" s="230"/>
      <c r="W55" s="287"/>
      <c r="X55" s="233"/>
      <c r="Y55" s="233"/>
      <c r="Z55" s="233"/>
      <c r="AA55" s="233"/>
      <c r="AB55" s="233"/>
      <c r="AC55" s="230"/>
      <c r="AD55" s="287"/>
      <c r="AE55" s="230"/>
      <c r="AF55" s="287"/>
      <c r="AG55" s="233"/>
      <c r="AH55" s="233"/>
      <c r="AI55" s="233"/>
      <c r="AJ55" s="233"/>
      <c r="AK55" s="233"/>
      <c r="AL55" s="230"/>
    </row>
    <row r="56" spans="1:38" ht="14.1" customHeight="1">
      <c r="A56" s="214"/>
      <c r="B56" s="717"/>
      <c r="C56" s="717"/>
      <c r="D56" s="717"/>
      <c r="E56" s="377"/>
      <c r="F56" s="378"/>
      <c r="G56" s="378"/>
      <c r="H56" s="378"/>
      <c r="I56" s="378"/>
      <c r="J56" s="378"/>
      <c r="K56" s="378"/>
      <c r="L56" s="378"/>
      <c r="M56" s="378"/>
      <c r="N56" s="378"/>
      <c r="O56" s="378"/>
      <c r="P56" s="378"/>
      <c r="Q56" s="378"/>
      <c r="R56" s="378"/>
      <c r="S56" s="378"/>
      <c r="T56" s="379"/>
      <c r="U56" s="225"/>
      <c r="V56" s="231" t="s">
        <v>25</v>
      </c>
      <c r="W56" s="427"/>
      <c r="X56" s="428"/>
      <c r="Y56" s="233" t="s">
        <v>350</v>
      </c>
      <c r="Z56" s="233"/>
      <c r="AA56" s="428"/>
      <c r="AB56" s="428"/>
      <c r="AC56" s="230" t="s">
        <v>351</v>
      </c>
      <c r="AD56" s="225"/>
      <c r="AE56" s="231" t="s">
        <v>25</v>
      </c>
      <c r="AF56" s="427"/>
      <c r="AG56" s="428"/>
      <c r="AH56" s="233" t="s">
        <v>350</v>
      </c>
      <c r="AI56" s="233"/>
      <c r="AJ56" s="428"/>
      <c r="AK56" s="428"/>
      <c r="AL56" s="230" t="s">
        <v>351</v>
      </c>
    </row>
    <row r="57" spans="1:38" ht="14.1" customHeight="1">
      <c r="A57" s="214"/>
      <c r="B57" s="716" t="s">
        <v>648</v>
      </c>
      <c r="C57" s="717"/>
      <c r="D57" s="717"/>
      <c r="E57" s="371"/>
      <c r="F57" s="372"/>
      <c r="G57" s="372"/>
      <c r="H57" s="372"/>
      <c r="I57" s="372"/>
      <c r="J57" s="372"/>
      <c r="K57" s="372"/>
      <c r="L57" s="372"/>
      <c r="M57" s="372"/>
      <c r="N57" s="372"/>
      <c r="O57" s="372"/>
      <c r="P57" s="372"/>
      <c r="Q57" s="372"/>
      <c r="R57" s="372"/>
      <c r="S57" s="372"/>
      <c r="T57" s="373"/>
      <c r="U57" s="288"/>
      <c r="V57" s="232"/>
      <c r="W57" s="234"/>
      <c r="X57" s="234"/>
      <c r="Y57" s="234"/>
      <c r="Z57" s="234"/>
      <c r="AA57" s="234"/>
      <c r="AB57" s="234"/>
      <c r="AC57" s="232"/>
      <c r="AD57" s="288"/>
      <c r="AE57" s="232"/>
      <c r="AF57" s="234"/>
      <c r="AG57" s="234"/>
      <c r="AH57" s="234"/>
      <c r="AI57" s="234"/>
      <c r="AJ57" s="234"/>
      <c r="AK57" s="234"/>
      <c r="AL57" s="232"/>
    </row>
    <row r="58" spans="1:38" ht="14.1" customHeight="1">
      <c r="A58" s="214"/>
      <c r="B58" s="717"/>
      <c r="C58" s="717"/>
      <c r="D58" s="717"/>
      <c r="E58" s="374"/>
      <c r="F58" s="375"/>
      <c r="G58" s="375"/>
      <c r="H58" s="375"/>
      <c r="I58" s="375"/>
      <c r="J58" s="375"/>
      <c r="K58" s="375"/>
      <c r="L58" s="375"/>
      <c r="M58" s="375"/>
      <c r="N58" s="375"/>
      <c r="O58" s="375"/>
      <c r="P58" s="375"/>
      <c r="Q58" s="375"/>
      <c r="R58" s="375"/>
      <c r="S58" s="375"/>
      <c r="T58" s="376"/>
      <c r="U58" s="224"/>
      <c r="V58" s="230" t="s">
        <v>542</v>
      </c>
      <c r="W58" s="429"/>
      <c r="X58" s="399"/>
      <c r="Y58" s="233" t="s">
        <v>350</v>
      </c>
      <c r="Z58" s="233"/>
      <c r="AA58" s="399"/>
      <c r="AB58" s="399"/>
      <c r="AC58" s="230" t="s">
        <v>351</v>
      </c>
      <c r="AD58" s="224"/>
      <c r="AE58" s="230" t="s">
        <v>542</v>
      </c>
      <c r="AF58" s="429"/>
      <c r="AG58" s="399"/>
      <c r="AH58" s="233" t="s">
        <v>350</v>
      </c>
      <c r="AI58" s="233"/>
      <c r="AJ58" s="399"/>
      <c r="AK58" s="399"/>
      <c r="AL58" s="230" t="s">
        <v>351</v>
      </c>
    </row>
    <row r="59" spans="1:38" ht="14.1" customHeight="1">
      <c r="A59" s="214"/>
      <c r="B59" s="717"/>
      <c r="C59" s="717"/>
      <c r="D59" s="717"/>
      <c r="E59" s="374"/>
      <c r="F59" s="375"/>
      <c r="G59" s="375"/>
      <c r="H59" s="375"/>
      <c r="I59" s="375"/>
      <c r="J59" s="375"/>
      <c r="K59" s="375"/>
      <c r="L59" s="375"/>
      <c r="M59" s="375"/>
      <c r="N59" s="375"/>
      <c r="O59" s="375"/>
      <c r="P59" s="375"/>
      <c r="Q59" s="375"/>
      <c r="R59" s="375"/>
      <c r="S59" s="375"/>
      <c r="T59" s="376"/>
      <c r="U59" s="287"/>
      <c r="V59" s="230"/>
      <c r="W59" s="287"/>
      <c r="X59" s="233"/>
      <c r="Y59" s="233"/>
      <c r="Z59" s="233"/>
      <c r="AA59" s="233"/>
      <c r="AB59" s="233"/>
      <c r="AC59" s="230"/>
      <c r="AD59" s="287"/>
      <c r="AE59" s="230"/>
      <c r="AF59" s="287"/>
      <c r="AG59" s="233"/>
      <c r="AH59" s="233"/>
      <c r="AI59" s="233"/>
      <c r="AJ59" s="233"/>
      <c r="AK59" s="233"/>
      <c r="AL59" s="230"/>
    </row>
    <row r="60" spans="1:38" ht="14.1" customHeight="1">
      <c r="A60" s="214"/>
      <c r="B60" s="717"/>
      <c r="C60" s="717"/>
      <c r="D60" s="717"/>
      <c r="E60" s="377"/>
      <c r="F60" s="378"/>
      <c r="G60" s="378"/>
      <c r="H60" s="378"/>
      <c r="I60" s="378"/>
      <c r="J60" s="378"/>
      <c r="K60" s="378"/>
      <c r="L60" s="378"/>
      <c r="M60" s="378"/>
      <c r="N60" s="378"/>
      <c r="O60" s="378"/>
      <c r="P60" s="378"/>
      <c r="Q60" s="378"/>
      <c r="R60" s="378"/>
      <c r="S60" s="378"/>
      <c r="T60" s="379"/>
      <c r="U60" s="225"/>
      <c r="V60" s="231" t="s">
        <v>25</v>
      </c>
      <c r="W60" s="427"/>
      <c r="X60" s="428"/>
      <c r="Y60" s="233" t="s">
        <v>350</v>
      </c>
      <c r="Z60" s="233"/>
      <c r="AA60" s="428"/>
      <c r="AB60" s="428"/>
      <c r="AC60" s="230" t="s">
        <v>351</v>
      </c>
      <c r="AD60" s="225"/>
      <c r="AE60" s="231" t="s">
        <v>25</v>
      </c>
      <c r="AF60" s="427"/>
      <c r="AG60" s="428"/>
      <c r="AH60" s="233" t="s">
        <v>350</v>
      </c>
      <c r="AI60" s="233"/>
      <c r="AJ60" s="428"/>
      <c r="AK60" s="428"/>
      <c r="AL60" s="230" t="s">
        <v>351</v>
      </c>
    </row>
    <row r="61" spans="1:38" ht="14.1" customHeight="1">
      <c r="A61" s="214"/>
      <c r="B61" s="716" t="s">
        <v>649</v>
      </c>
      <c r="C61" s="717"/>
      <c r="D61" s="717"/>
      <c r="E61" s="371"/>
      <c r="F61" s="372"/>
      <c r="G61" s="372"/>
      <c r="H61" s="372"/>
      <c r="I61" s="372"/>
      <c r="J61" s="372"/>
      <c r="K61" s="372"/>
      <c r="L61" s="372"/>
      <c r="M61" s="372"/>
      <c r="N61" s="372"/>
      <c r="O61" s="372"/>
      <c r="P61" s="372"/>
      <c r="Q61" s="372"/>
      <c r="R61" s="372"/>
      <c r="S61" s="372"/>
      <c r="T61" s="373"/>
      <c r="U61" s="288"/>
      <c r="V61" s="232"/>
      <c r="W61" s="234"/>
      <c r="X61" s="234"/>
      <c r="Y61" s="234"/>
      <c r="Z61" s="234"/>
      <c r="AA61" s="234"/>
      <c r="AB61" s="234"/>
      <c r="AC61" s="232"/>
      <c r="AD61" s="288"/>
      <c r="AE61" s="232"/>
      <c r="AF61" s="234"/>
      <c r="AG61" s="234"/>
      <c r="AH61" s="234"/>
      <c r="AI61" s="234"/>
      <c r="AJ61" s="234"/>
      <c r="AK61" s="234"/>
      <c r="AL61" s="232"/>
    </row>
    <row r="62" spans="1:38" ht="14.1" customHeight="1">
      <c r="A62" s="214"/>
      <c r="B62" s="717"/>
      <c r="C62" s="717"/>
      <c r="D62" s="717"/>
      <c r="E62" s="374"/>
      <c r="F62" s="375"/>
      <c r="G62" s="375"/>
      <c r="H62" s="375"/>
      <c r="I62" s="375"/>
      <c r="J62" s="375"/>
      <c r="K62" s="375"/>
      <c r="L62" s="375"/>
      <c r="M62" s="375"/>
      <c r="N62" s="375"/>
      <c r="O62" s="375"/>
      <c r="P62" s="375"/>
      <c r="Q62" s="375"/>
      <c r="R62" s="375"/>
      <c r="S62" s="375"/>
      <c r="T62" s="376"/>
      <c r="U62" s="224"/>
      <c r="V62" s="230" t="s">
        <v>542</v>
      </c>
      <c r="W62" s="429"/>
      <c r="X62" s="399"/>
      <c r="Y62" s="233" t="s">
        <v>350</v>
      </c>
      <c r="Z62" s="233"/>
      <c r="AA62" s="399"/>
      <c r="AB62" s="399"/>
      <c r="AC62" s="230" t="s">
        <v>351</v>
      </c>
      <c r="AD62" s="224"/>
      <c r="AE62" s="230" t="s">
        <v>542</v>
      </c>
      <c r="AF62" s="429"/>
      <c r="AG62" s="399"/>
      <c r="AH62" s="233" t="s">
        <v>350</v>
      </c>
      <c r="AI62" s="233"/>
      <c r="AJ62" s="399"/>
      <c r="AK62" s="399"/>
      <c r="AL62" s="230" t="s">
        <v>351</v>
      </c>
    </row>
    <row r="63" spans="1:38" ht="14.1" customHeight="1">
      <c r="A63" s="214"/>
      <c r="B63" s="717"/>
      <c r="C63" s="717"/>
      <c r="D63" s="717"/>
      <c r="E63" s="374"/>
      <c r="F63" s="375"/>
      <c r="G63" s="375"/>
      <c r="H63" s="375"/>
      <c r="I63" s="375"/>
      <c r="J63" s="375"/>
      <c r="K63" s="375"/>
      <c r="L63" s="375"/>
      <c r="M63" s="375"/>
      <c r="N63" s="375"/>
      <c r="O63" s="375"/>
      <c r="P63" s="375"/>
      <c r="Q63" s="375"/>
      <c r="R63" s="375"/>
      <c r="S63" s="375"/>
      <c r="T63" s="376"/>
      <c r="U63" s="287"/>
      <c r="V63" s="230"/>
      <c r="W63" s="287"/>
      <c r="X63" s="233"/>
      <c r="Y63" s="233"/>
      <c r="Z63" s="233"/>
      <c r="AA63" s="233"/>
      <c r="AB63" s="233"/>
      <c r="AC63" s="230"/>
      <c r="AD63" s="287"/>
      <c r="AE63" s="230"/>
      <c r="AF63" s="287"/>
      <c r="AG63" s="233"/>
      <c r="AH63" s="233"/>
      <c r="AI63" s="233"/>
      <c r="AJ63" s="233"/>
      <c r="AK63" s="233"/>
      <c r="AL63" s="230"/>
    </row>
    <row r="64" spans="1:38" ht="14.1" customHeight="1">
      <c r="A64" s="214"/>
      <c r="B64" s="717"/>
      <c r="C64" s="717"/>
      <c r="D64" s="717"/>
      <c r="E64" s="377"/>
      <c r="F64" s="378"/>
      <c r="G64" s="378"/>
      <c r="H64" s="378"/>
      <c r="I64" s="378"/>
      <c r="J64" s="378"/>
      <c r="K64" s="378"/>
      <c r="L64" s="378"/>
      <c r="M64" s="378"/>
      <c r="N64" s="378"/>
      <c r="O64" s="378"/>
      <c r="P64" s="378"/>
      <c r="Q64" s="378"/>
      <c r="R64" s="378"/>
      <c r="S64" s="378"/>
      <c r="T64" s="379"/>
      <c r="U64" s="225"/>
      <c r="V64" s="231" t="s">
        <v>25</v>
      </c>
      <c r="W64" s="427"/>
      <c r="X64" s="428"/>
      <c r="Y64" s="233" t="s">
        <v>350</v>
      </c>
      <c r="Z64" s="233"/>
      <c r="AA64" s="428"/>
      <c r="AB64" s="428"/>
      <c r="AC64" s="230" t="s">
        <v>351</v>
      </c>
      <c r="AD64" s="225"/>
      <c r="AE64" s="231" t="s">
        <v>25</v>
      </c>
      <c r="AF64" s="427"/>
      <c r="AG64" s="428"/>
      <c r="AH64" s="233" t="s">
        <v>350</v>
      </c>
      <c r="AI64" s="233"/>
      <c r="AJ64" s="428"/>
      <c r="AK64" s="428"/>
      <c r="AL64" s="230" t="s">
        <v>351</v>
      </c>
    </row>
    <row r="65" spans="1:38" ht="14.1" customHeight="1">
      <c r="A65" s="214"/>
      <c r="B65" s="716" t="s">
        <v>650</v>
      </c>
      <c r="C65" s="717"/>
      <c r="D65" s="717"/>
      <c r="E65" s="371"/>
      <c r="F65" s="372"/>
      <c r="G65" s="372"/>
      <c r="H65" s="372"/>
      <c r="I65" s="372"/>
      <c r="J65" s="372"/>
      <c r="K65" s="372"/>
      <c r="L65" s="372"/>
      <c r="M65" s="372"/>
      <c r="N65" s="372"/>
      <c r="O65" s="372"/>
      <c r="P65" s="372"/>
      <c r="Q65" s="372"/>
      <c r="R65" s="372"/>
      <c r="S65" s="372"/>
      <c r="T65" s="373"/>
      <c r="U65" s="288"/>
      <c r="V65" s="232"/>
      <c r="W65" s="234"/>
      <c r="X65" s="234"/>
      <c r="Y65" s="234"/>
      <c r="Z65" s="234"/>
      <c r="AA65" s="234"/>
      <c r="AB65" s="234"/>
      <c r="AC65" s="232"/>
      <c r="AD65" s="288"/>
      <c r="AE65" s="232"/>
      <c r="AF65" s="234"/>
      <c r="AG65" s="234"/>
      <c r="AH65" s="234"/>
      <c r="AI65" s="234"/>
      <c r="AJ65" s="234"/>
      <c r="AK65" s="234"/>
      <c r="AL65" s="232"/>
    </row>
    <row r="66" spans="1:38" ht="14.1" customHeight="1">
      <c r="A66" s="214"/>
      <c r="B66" s="717"/>
      <c r="C66" s="717"/>
      <c r="D66" s="717"/>
      <c r="E66" s="374"/>
      <c r="F66" s="375"/>
      <c r="G66" s="375"/>
      <c r="H66" s="375"/>
      <c r="I66" s="375"/>
      <c r="J66" s="375"/>
      <c r="K66" s="375"/>
      <c r="L66" s="375"/>
      <c r="M66" s="375"/>
      <c r="N66" s="375"/>
      <c r="O66" s="375"/>
      <c r="P66" s="375"/>
      <c r="Q66" s="375"/>
      <c r="R66" s="375"/>
      <c r="S66" s="375"/>
      <c r="T66" s="376"/>
      <c r="U66" s="224"/>
      <c r="V66" s="230" t="s">
        <v>542</v>
      </c>
      <c r="W66" s="429"/>
      <c r="X66" s="399"/>
      <c r="Y66" s="233" t="s">
        <v>350</v>
      </c>
      <c r="Z66" s="233"/>
      <c r="AA66" s="399"/>
      <c r="AB66" s="399"/>
      <c r="AC66" s="230" t="s">
        <v>351</v>
      </c>
      <c r="AD66" s="224"/>
      <c r="AE66" s="230" t="s">
        <v>542</v>
      </c>
      <c r="AF66" s="429"/>
      <c r="AG66" s="399"/>
      <c r="AH66" s="233" t="s">
        <v>350</v>
      </c>
      <c r="AI66" s="233"/>
      <c r="AJ66" s="399"/>
      <c r="AK66" s="399"/>
      <c r="AL66" s="230" t="s">
        <v>351</v>
      </c>
    </row>
    <row r="67" spans="1:38" ht="14.1" customHeight="1">
      <c r="A67" s="214"/>
      <c r="B67" s="717"/>
      <c r="C67" s="717"/>
      <c r="D67" s="717"/>
      <c r="E67" s="374"/>
      <c r="F67" s="375"/>
      <c r="G67" s="375"/>
      <c r="H67" s="375"/>
      <c r="I67" s="375"/>
      <c r="J67" s="375"/>
      <c r="K67" s="375"/>
      <c r="L67" s="375"/>
      <c r="M67" s="375"/>
      <c r="N67" s="375"/>
      <c r="O67" s="375"/>
      <c r="P67" s="375"/>
      <c r="Q67" s="375"/>
      <c r="R67" s="375"/>
      <c r="S67" s="375"/>
      <c r="T67" s="376"/>
      <c r="U67" s="287"/>
      <c r="V67" s="230"/>
      <c r="W67" s="287"/>
      <c r="X67" s="233"/>
      <c r="Y67" s="233"/>
      <c r="Z67" s="233"/>
      <c r="AA67" s="233"/>
      <c r="AB67" s="233"/>
      <c r="AC67" s="230"/>
      <c r="AD67" s="287"/>
      <c r="AE67" s="230"/>
      <c r="AF67" s="287"/>
      <c r="AG67" s="233"/>
      <c r="AH67" s="233"/>
      <c r="AI67" s="233"/>
      <c r="AJ67" s="233"/>
      <c r="AK67" s="233"/>
      <c r="AL67" s="230"/>
    </row>
    <row r="68" spans="1:38" ht="14.1" customHeight="1">
      <c r="A68" s="214"/>
      <c r="B68" s="717"/>
      <c r="C68" s="717"/>
      <c r="D68" s="717"/>
      <c r="E68" s="377"/>
      <c r="F68" s="378"/>
      <c r="G68" s="378"/>
      <c r="H68" s="378"/>
      <c r="I68" s="378"/>
      <c r="J68" s="378"/>
      <c r="K68" s="378"/>
      <c r="L68" s="378"/>
      <c r="M68" s="378"/>
      <c r="N68" s="378"/>
      <c r="O68" s="378"/>
      <c r="P68" s="378"/>
      <c r="Q68" s="378"/>
      <c r="R68" s="378"/>
      <c r="S68" s="378"/>
      <c r="T68" s="379"/>
      <c r="U68" s="225"/>
      <c r="V68" s="231" t="s">
        <v>25</v>
      </c>
      <c r="W68" s="427"/>
      <c r="X68" s="428"/>
      <c r="Y68" s="233" t="s">
        <v>350</v>
      </c>
      <c r="Z68" s="233"/>
      <c r="AA68" s="428"/>
      <c r="AB68" s="428"/>
      <c r="AC68" s="230" t="s">
        <v>351</v>
      </c>
      <c r="AD68" s="225"/>
      <c r="AE68" s="231" t="s">
        <v>25</v>
      </c>
      <c r="AF68" s="427"/>
      <c r="AG68" s="428"/>
      <c r="AH68" s="233" t="s">
        <v>350</v>
      </c>
      <c r="AI68" s="233"/>
      <c r="AJ68" s="428"/>
      <c r="AK68" s="428"/>
      <c r="AL68" s="230" t="s">
        <v>351</v>
      </c>
    </row>
    <row r="69" spans="1:38" ht="14.1" customHeight="1">
      <c r="A69" s="214"/>
      <c r="B69" s="716" t="s">
        <v>651</v>
      </c>
      <c r="C69" s="717"/>
      <c r="D69" s="717"/>
      <c r="E69" s="371"/>
      <c r="F69" s="372"/>
      <c r="G69" s="372"/>
      <c r="H69" s="372"/>
      <c r="I69" s="372"/>
      <c r="J69" s="372"/>
      <c r="K69" s="372"/>
      <c r="L69" s="372"/>
      <c r="M69" s="372"/>
      <c r="N69" s="372"/>
      <c r="O69" s="372"/>
      <c r="P69" s="372"/>
      <c r="Q69" s="372"/>
      <c r="R69" s="372"/>
      <c r="S69" s="372"/>
      <c r="T69" s="373"/>
      <c r="U69" s="288"/>
      <c r="V69" s="232"/>
      <c r="W69" s="234"/>
      <c r="X69" s="234"/>
      <c r="Y69" s="234"/>
      <c r="Z69" s="234"/>
      <c r="AA69" s="234"/>
      <c r="AB69" s="234"/>
      <c r="AC69" s="232"/>
      <c r="AD69" s="288"/>
      <c r="AE69" s="232"/>
      <c r="AF69" s="234"/>
      <c r="AG69" s="234"/>
      <c r="AH69" s="234"/>
      <c r="AI69" s="234"/>
      <c r="AJ69" s="234"/>
      <c r="AK69" s="234"/>
      <c r="AL69" s="232"/>
    </row>
    <row r="70" spans="1:38" ht="14.1" customHeight="1">
      <c r="A70" s="214"/>
      <c r="B70" s="717"/>
      <c r="C70" s="717"/>
      <c r="D70" s="717"/>
      <c r="E70" s="374"/>
      <c r="F70" s="375"/>
      <c r="G70" s="375"/>
      <c r="H70" s="375"/>
      <c r="I70" s="375"/>
      <c r="J70" s="375"/>
      <c r="K70" s="375"/>
      <c r="L70" s="375"/>
      <c r="M70" s="375"/>
      <c r="N70" s="375"/>
      <c r="O70" s="375"/>
      <c r="P70" s="375"/>
      <c r="Q70" s="375"/>
      <c r="R70" s="375"/>
      <c r="S70" s="375"/>
      <c r="T70" s="376"/>
      <c r="U70" s="224"/>
      <c r="V70" s="230" t="s">
        <v>542</v>
      </c>
      <c r="W70" s="429"/>
      <c r="X70" s="399"/>
      <c r="Y70" s="233" t="s">
        <v>350</v>
      </c>
      <c r="Z70" s="233"/>
      <c r="AA70" s="399"/>
      <c r="AB70" s="399"/>
      <c r="AC70" s="230" t="s">
        <v>351</v>
      </c>
      <c r="AD70" s="224"/>
      <c r="AE70" s="230" t="s">
        <v>542</v>
      </c>
      <c r="AF70" s="429"/>
      <c r="AG70" s="399"/>
      <c r="AH70" s="233" t="s">
        <v>350</v>
      </c>
      <c r="AI70" s="233"/>
      <c r="AJ70" s="399"/>
      <c r="AK70" s="399"/>
      <c r="AL70" s="230" t="s">
        <v>351</v>
      </c>
    </row>
    <row r="71" spans="1:38" ht="14.1" customHeight="1">
      <c r="A71" s="214"/>
      <c r="B71" s="717"/>
      <c r="C71" s="717"/>
      <c r="D71" s="717"/>
      <c r="E71" s="374"/>
      <c r="F71" s="375"/>
      <c r="G71" s="375"/>
      <c r="H71" s="375"/>
      <c r="I71" s="375"/>
      <c r="J71" s="375"/>
      <c r="K71" s="375"/>
      <c r="L71" s="375"/>
      <c r="M71" s="375"/>
      <c r="N71" s="375"/>
      <c r="O71" s="375"/>
      <c r="P71" s="375"/>
      <c r="Q71" s="375"/>
      <c r="R71" s="375"/>
      <c r="S71" s="375"/>
      <c r="T71" s="376"/>
      <c r="U71" s="287"/>
      <c r="V71" s="230"/>
      <c r="W71" s="287"/>
      <c r="X71" s="233"/>
      <c r="Y71" s="233"/>
      <c r="Z71" s="233"/>
      <c r="AA71" s="233"/>
      <c r="AB71" s="233"/>
      <c r="AC71" s="230"/>
      <c r="AD71" s="287"/>
      <c r="AE71" s="230"/>
      <c r="AF71" s="287"/>
      <c r="AG71" s="233"/>
      <c r="AH71" s="233"/>
      <c r="AI71" s="233"/>
      <c r="AJ71" s="233"/>
      <c r="AK71" s="233"/>
      <c r="AL71" s="230"/>
    </row>
    <row r="72" spans="1:38" ht="14.1" customHeight="1">
      <c r="A72" s="214"/>
      <c r="B72" s="717"/>
      <c r="C72" s="717"/>
      <c r="D72" s="717"/>
      <c r="E72" s="377"/>
      <c r="F72" s="378"/>
      <c r="G72" s="378"/>
      <c r="H72" s="378"/>
      <c r="I72" s="378"/>
      <c r="J72" s="378"/>
      <c r="K72" s="378"/>
      <c r="L72" s="378"/>
      <c r="M72" s="378"/>
      <c r="N72" s="378"/>
      <c r="O72" s="378"/>
      <c r="P72" s="378"/>
      <c r="Q72" s="378"/>
      <c r="R72" s="378"/>
      <c r="S72" s="378"/>
      <c r="T72" s="379"/>
      <c r="U72" s="225"/>
      <c r="V72" s="231" t="s">
        <v>25</v>
      </c>
      <c r="W72" s="427"/>
      <c r="X72" s="428"/>
      <c r="Y72" s="233" t="s">
        <v>350</v>
      </c>
      <c r="Z72" s="233"/>
      <c r="AA72" s="428"/>
      <c r="AB72" s="428"/>
      <c r="AC72" s="230" t="s">
        <v>351</v>
      </c>
      <c r="AD72" s="225"/>
      <c r="AE72" s="231" t="s">
        <v>25</v>
      </c>
      <c r="AF72" s="427"/>
      <c r="AG72" s="428"/>
      <c r="AH72" s="233" t="s">
        <v>350</v>
      </c>
      <c r="AI72" s="233"/>
      <c r="AJ72" s="428"/>
      <c r="AK72" s="428"/>
      <c r="AL72" s="230" t="s">
        <v>351</v>
      </c>
    </row>
    <row r="73" spans="1:38" ht="14.1" customHeight="1">
      <c r="A73" s="214"/>
      <c r="B73" s="716" t="s">
        <v>652</v>
      </c>
      <c r="C73" s="717"/>
      <c r="D73" s="717"/>
      <c r="E73" s="371"/>
      <c r="F73" s="372"/>
      <c r="G73" s="372"/>
      <c r="H73" s="372"/>
      <c r="I73" s="372"/>
      <c r="J73" s="372"/>
      <c r="K73" s="372"/>
      <c r="L73" s="372"/>
      <c r="M73" s="372"/>
      <c r="N73" s="372"/>
      <c r="O73" s="372"/>
      <c r="P73" s="372"/>
      <c r="Q73" s="372"/>
      <c r="R73" s="372"/>
      <c r="S73" s="372"/>
      <c r="T73" s="373"/>
      <c r="U73" s="288"/>
      <c r="V73" s="232"/>
      <c r="W73" s="234"/>
      <c r="X73" s="234"/>
      <c r="Y73" s="234"/>
      <c r="Z73" s="234"/>
      <c r="AA73" s="234"/>
      <c r="AB73" s="234"/>
      <c r="AC73" s="232"/>
      <c r="AD73" s="288"/>
      <c r="AE73" s="232"/>
      <c r="AF73" s="234"/>
      <c r="AG73" s="234"/>
      <c r="AH73" s="234"/>
      <c r="AI73" s="234"/>
      <c r="AJ73" s="234"/>
      <c r="AK73" s="234"/>
      <c r="AL73" s="232"/>
    </row>
    <row r="74" spans="1:38" ht="14.1" customHeight="1">
      <c r="A74" s="214"/>
      <c r="B74" s="717"/>
      <c r="C74" s="717"/>
      <c r="D74" s="717"/>
      <c r="E74" s="374"/>
      <c r="F74" s="375"/>
      <c r="G74" s="375"/>
      <c r="H74" s="375"/>
      <c r="I74" s="375"/>
      <c r="J74" s="375"/>
      <c r="K74" s="375"/>
      <c r="L74" s="375"/>
      <c r="M74" s="375"/>
      <c r="N74" s="375"/>
      <c r="O74" s="375"/>
      <c r="P74" s="375"/>
      <c r="Q74" s="375"/>
      <c r="R74" s="375"/>
      <c r="S74" s="375"/>
      <c r="T74" s="376"/>
      <c r="U74" s="224"/>
      <c r="V74" s="230" t="s">
        <v>542</v>
      </c>
      <c r="W74" s="429"/>
      <c r="X74" s="399"/>
      <c r="Y74" s="233" t="s">
        <v>350</v>
      </c>
      <c r="Z74" s="233"/>
      <c r="AA74" s="399"/>
      <c r="AB74" s="399"/>
      <c r="AC74" s="230" t="s">
        <v>351</v>
      </c>
      <c r="AD74" s="224"/>
      <c r="AE74" s="230" t="s">
        <v>542</v>
      </c>
      <c r="AF74" s="429"/>
      <c r="AG74" s="399"/>
      <c r="AH74" s="233" t="s">
        <v>350</v>
      </c>
      <c r="AI74" s="233"/>
      <c r="AJ74" s="399"/>
      <c r="AK74" s="399"/>
      <c r="AL74" s="230" t="s">
        <v>351</v>
      </c>
    </row>
    <row r="75" spans="1:38" ht="14.1" customHeight="1">
      <c r="A75" s="214"/>
      <c r="B75" s="717"/>
      <c r="C75" s="717"/>
      <c r="D75" s="717"/>
      <c r="E75" s="374"/>
      <c r="F75" s="375"/>
      <c r="G75" s="375"/>
      <c r="H75" s="375"/>
      <c r="I75" s="375"/>
      <c r="J75" s="375"/>
      <c r="K75" s="375"/>
      <c r="L75" s="375"/>
      <c r="M75" s="375"/>
      <c r="N75" s="375"/>
      <c r="O75" s="375"/>
      <c r="P75" s="375"/>
      <c r="Q75" s="375"/>
      <c r="R75" s="375"/>
      <c r="S75" s="375"/>
      <c r="T75" s="376"/>
      <c r="U75" s="287"/>
      <c r="V75" s="230"/>
      <c r="W75" s="287"/>
      <c r="X75" s="233"/>
      <c r="Y75" s="233"/>
      <c r="Z75" s="233"/>
      <c r="AA75" s="233"/>
      <c r="AB75" s="233"/>
      <c r="AC75" s="230"/>
      <c r="AD75" s="287"/>
      <c r="AE75" s="230"/>
      <c r="AF75" s="287"/>
      <c r="AG75" s="233"/>
      <c r="AH75" s="233"/>
      <c r="AI75" s="233"/>
      <c r="AJ75" s="233"/>
      <c r="AK75" s="233"/>
      <c r="AL75" s="230"/>
    </row>
    <row r="76" spans="1:38" ht="14.1" customHeight="1">
      <c r="A76" s="214"/>
      <c r="B76" s="717"/>
      <c r="C76" s="717"/>
      <c r="D76" s="717"/>
      <c r="E76" s="377"/>
      <c r="F76" s="378"/>
      <c r="G76" s="378"/>
      <c r="H76" s="378"/>
      <c r="I76" s="378"/>
      <c r="J76" s="378"/>
      <c r="K76" s="378"/>
      <c r="L76" s="378"/>
      <c r="M76" s="378"/>
      <c r="N76" s="378"/>
      <c r="O76" s="378"/>
      <c r="P76" s="378"/>
      <c r="Q76" s="378"/>
      <c r="R76" s="378"/>
      <c r="S76" s="378"/>
      <c r="T76" s="379"/>
      <c r="U76" s="225"/>
      <c r="V76" s="231" t="s">
        <v>25</v>
      </c>
      <c r="W76" s="427"/>
      <c r="X76" s="428"/>
      <c r="Y76" s="233" t="s">
        <v>350</v>
      </c>
      <c r="Z76" s="233"/>
      <c r="AA76" s="428"/>
      <c r="AB76" s="428"/>
      <c r="AC76" s="230" t="s">
        <v>351</v>
      </c>
      <c r="AD76" s="225"/>
      <c r="AE76" s="231" t="s">
        <v>25</v>
      </c>
      <c r="AF76" s="427"/>
      <c r="AG76" s="428"/>
      <c r="AH76" s="233" t="s">
        <v>350</v>
      </c>
      <c r="AI76" s="233"/>
      <c r="AJ76" s="428"/>
      <c r="AK76" s="428"/>
      <c r="AL76" s="230" t="s">
        <v>351</v>
      </c>
    </row>
    <row r="77" spans="1:38" ht="14.1" customHeight="1">
      <c r="A77" s="214"/>
      <c r="B77" s="716" t="s">
        <v>653</v>
      </c>
      <c r="C77" s="717"/>
      <c r="D77" s="717"/>
      <c r="E77" s="371"/>
      <c r="F77" s="372"/>
      <c r="G77" s="372"/>
      <c r="H77" s="372"/>
      <c r="I77" s="372"/>
      <c r="J77" s="372"/>
      <c r="K77" s="372"/>
      <c r="L77" s="372"/>
      <c r="M77" s="372"/>
      <c r="N77" s="372"/>
      <c r="O77" s="372"/>
      <c r="P77" s="372"/>
      <c r="Q77" s="372"/>
      <c r="R77" s="372"/>
      <c r="S77" s="372"/>
      <c r="T77" s="373"/>
      <c r="U77" s="288"/>
      <c r="V77" s="232"/>
      <c r="W77" s="234"/>
      <c r="X77" s="234"/>
      <c r="Y77" s="234"/>
      <c r="Z77" s="234"/>
      <c r="AA77" s="234"/>
      <c r="AB77" s="234"/>
      <c r="AC77" s="232"/>
      <c r="AD77" s="288"/>
      <c r="AE77" s="232"/>
      <c r="AF77" s="234"/>
      <c r="AG77" s="234"/>
      <c r="AH77" s="234"/>
      <c r="AI77" s="234"/>
      <c r="AJ77" s="234"/>
      <c r="AK77" s="234"/>
      <c r="AL77" s="232"/>
    </row>
    <row r="78" spans="1:38" ht="14.1" customHeight="1">
      <c r="A78" s="214"/>
      <c r="B78" s="717"/>
      <c r="C78" s="717"/>
      <c r="D78" s="717"/>
      <c r="E78" s="374"/>
      <c r="F78" s="375"/>
      <c r="G78" s="375"/>
      <c r="H78" s="375"/>
      <c r="I78" s="375"/>
      <c r="J78" s="375"/>
      <c r="K78" s="375"/>
      <c r="L78" s="375"/>
      <c r="M78" s="375"/>
      <c r="N78" s="375"/>
      <c r="O78" s="375"/>
      <c r="P78" s="375"/>
      <c r="Q78" s="375"/>
      <c r="R78" s="375"/>
      <c r="S78" s="375"/>
      <c r="T78" s="376"/>
      <c r="U78" s="224"/>
      <c r="V78" s="230" t="s">
        <v>542</v>
      </c>
      <c r="W78" s="429"/>
      <c r="X78" s="399"/>
      <c r="Y78" s="233" t="s">
        <v>350</v>
      </c>
      <c r="Z78" s="233"/>
      <c r="AA78" s="399"/>
      <c r="AB78" s="399"/>
      <c r="AC78" s="230" t="s">
        <v>351</v>
      </c>
      <c r="AD78" s="224"/>
      <c r="AE78" s="230" t="s">
        <v>542</v>
      </c>
      <c r="AF78" s="429"/>
      <c r="AG78" s="399"/>
      <c r="AH78" s="233" t="s">
        <v>350</v>
      </c>
      <c r="AI78" s="233"/>
      <c r="AJ78" s="399"/>
      <c r="AK78" s="399"/>
      <c r="AL78" s="230" t="s">
        <v>351</v>
      </c>
    </row>
    <row r="79" spans="1:38" ht="14.1" customHeight="1">
      <c r="A79" s="214"/>
      <c r="B79" s="717"/>
      <c r="C79" s="717"/>
      <c r="D79" s="717"/>
      <c r="E79" s="374"/>
      <c r="F79" s="375"/>
      <c r="G79" s="375"/>
      <c r="H79" s="375"/>
      <c r="I79" s="375"/>
      <c r="J79" s="375"/>
      <c r="K79" s="375"/>
      <c r="L79" s="375"/>
      <c r="M79" s="375"/>
      <c r="N79" s="375"/>
      <c r="O79" s="375"/>
      <c r="P79" s="375"/>
      <c r="Q79" s="375"/>
      <c r="R79" s="375"/>
      <c r="S79" s="375"/>
      <c r="T79" s="376"/>
      <c r="U79" s="287"/>
      <c r="V79" s="230"/>
      <c r="W79" s="287"/>
      <c r="X79" s="233"/>
      <c r="Y79" s="233"/>
      <c r="Z79" s="233"/>
      <c r="AA79" s="233"/>
      <c r="AB79" s="233"/>
      <c r="AC79" s="230"/>
      <c r="AD79" s="287"/>
      <c r="AE79" s="230"/>
      <c r="AF79" s="287"/>
      <c r="AG79" s="233"/>
      <c r="AH79" s="233"/>
      <c r="AI79" s="233"/>
      <c r="AJ79" s="233"/>
      <c r="AK79" s="233"/>
      <c r="AL79" s="230"/>
    </row>
    <row r="80" spans="1:38" ht="14.1" customHeight="1">
      <c r="A80" s="214"/>
      <c r="B80" s="717"/>
      <c r="C80" s="717"/>
      <c r="D80" s="717"/>
      <c r="E80" s="377"/>
      <c r="F80" s="378"/>
      <c r="G80" s="378"/>
      <c r="H80" s="378"/>
      <c r="I80" s="378"/>
      <c r="J80" s="378"/>
      <c r="K80" s="378"/>
      <c r="L80" s="378"/>
      <c r="M80" s="378"/>
      <c r="N80" s="378"/>
      <c r="O80" s="378"/>
      <c r="P80" s="378"/>
      <c r="Q80" s="378"/>
      <c r="R80" s="378"/>
      <c r="S80" s="378"/>
      <c r="T80" s="379"/>
      <c r="U80" s="225"/>
      <c r="V80" s="231" t="s">
        <v>25</v>
      </c>
      <c r="W80" s="427"/>
      <c r="X80" s="428"/>
      <c r="Y80" s="233" t="s">
        <v>350</v>
      </c>
      <c r="Z80" s="233"/>
      <c r="AA80" s="428"/>
      <c r="AB80" s="428"/>
      <c r="AC80" s="230" t="s">
        <v>351</v>
      </c>
      <c r="AD80" s="225"/>
      <c r="AE80" s="231" t="s">
        <v>25</v>
      </c>
      <c r="AF80" s="427"/>
      <c r="AG80" s="428"/>
      <c r="AH80" s="233" t="s">
        <v>350</v>
      </c>
      <c r="AI80" s="233"/>
      <c r="AJ80" s="428"/>
      <c r="AK80" s="428"/>
      <c r="AL80" s="230" t="s">
        <v>351</v>
      </c>
    </row>
    <row r="81" spans="1:38" ht="14.1" customHeight="1">
      <c r="A81" s="214"/>
      <c r="B81" s="716" t="s">
        <v>654</v>
      </c>
      <c r="C81" s="717"/>
      <c r="D81" s="717"/>
      <c r="E81" s="371"/>
      <c r="F81" s="372"/>
      <c r="G81" s="372"/>
      <c r="H81" s="372"/>
      <c r="I81" s="372"/>
      <c r="J81" s="372"/>
      <c r="K81" s="372"/>
      <c r="L81" s="372"/>
      <c r="M81" s="372"/>
      <c r="N81" s="372"/>
      <c r="O81" s="372"/>
      <c r="P81" s="372"/>
      <c r="Q81" s="372"/>
      <c r="R81" s="372"/>
      <c r="S81" s="372"/>
      <c r="T81" s="373"/>
      <c r="U81" s="288"/>
      <c r="V81" s="232"/>
      <c r="W81" s="234"/>
      <c r="X81" s="234"/>
      <c r="Y81" s="234"/>
      <c r="Z81" s="234"/>
      <c r="AA81" s="234"/>
      <c r="AB81" s="234"/>
      <c r="AC81" s="232"/>
      <c r="AD81" s="288"/>
      <c r="AE81" s="232"/>
      <c r="AF81" s="234"/>
      <c r="AG81" s="234"/>
      <c r="AH81" s="234"/>
      <c r="AI81" s="234"/>
      <c r="AJ81" s="234"/>
      <c r="AK81" s="234"/>
      <c r="AL81" s="232"/>
    </row>
    <row r="82" spans="1:38" ht="14.1" customHeight="1">
      <c r="A82" s="214"/>
      <c r="B82" s="717"/>
      <c r="C82" s="717"/>
      <c r="D82" s="717"/>
      <c r="E82" s="374"/>
      <c r="F82" s="375"/>
      <c r="G82" s="375"/>
      <c r="H82" s="375"/>
      <c r="I82" s="375"/>
      <c r="J82" s="375"/>
      <c r="K82" s="375"/>
      <c r="L82" s="375"/>
      <c r="M82" s="375"/>
      <c r="N82" s="375"/>
      <c r="O82" s="375"/>
      <c r="P82" s="375"/>
      <c r="Q82" s="375"/>
      <c r="R82" s="375"/>
      <c r="S82" s="375"/>
      <c r="T82" s="376"/>
      <c r="U82" s="224"/>
      <c r="V82" s="230" t="s">
        <v>542</v>
      </c>
      <c r="W82" s="429"/>
      <c r="X82" s="399"/>
      <c r="Y82" s="233" t="s">
        <v>350</v>
      </c>
      <c r="Z82" s="233"/>
      <c r="AA82" s="399"/>
      <c r="AB82" s="399"/>
      <c r="AC82" s="230" t="s">
        <v>351</v>
      </c>
      <c r="AD82" s="224"/>
      <c r="AE82" s="230" t="s">
        <v>542</v>
      </c>
      <c r="AF82" s="429"/>
      <c r="AG82" s="399"/>
      <c r="AH82" s="233" t="s">
        <v>350</v>
      </c>
      <c r="AI82" s="233"/>
      <c r="AJ82" s="399"/>
      <c r="AK82" s="399"/>
      <c r="AL82" s="230" t="s">
        <v>351</v>
      </c>
    </row>
    <row r="83" spans="1:38" ht="14.1" customHeight="1">
      <c r="A83" s="214"/>
      <c r="B83" s="717"/>
      <c r="C83" s="717"/>
      <c r="D83" s="717"/>
      <c r="E83" s="374"/>
      <c r="F83" s="375"/>
      <c r="G83" s="375"/>
      <c r="H83" s="375"/>
      <c r="I83" s="375"/>
      <c r="J83" s="375"/>
      <c r="K83" s="375"/>
      <c r="L83" s="375"/>
      <c r="M83" s="375"/>
      <c r="N83" s="375"/>
      <c r="O83" s="375"/>
      <c r="P83" s="375"/>
      <c r="Q83" s="375"/>
      <c r="R83" s="375"/>
      <c r="S83" s="375"/>
      <c r="T83" s="376"/>
      <c r="U83" s="287"/>
      <c r="V83" s="230"/>
      <c r="W83" s="287"/>
      <c r="X83" s="233"/>
      <c r="Y83" s="233"/>
      <c r="Z83" s="233"/>
      <c r="AA83" s="233"/>
      <c r="AB83" s="233"/>
      <c r="AC83" s="230"/>
      <c r="AD83" s="287"/>
      <c r="AE83" s="230"/>
      <c r="AF83" s="287"/>
      <c r="AG83" s="233"/>
      <c r="AH83" s="233"/>
      <c r="AI83" s="233"/>
      <c r="AJ83" s="233"/>
      <c r="AK83" s="233"/>
      <c r="AL83" s="230"/>
    </row>
    <row r="84" spans="1:38" ht="14.1" customHeight="1">
      <c r="A84" s="214"/>
      <c r="B84" s="717"/>
      <c r="C84" s="717"/>
      <c r="D84" s="717"/>
      <c r="E84" s="377"/>
      <c r="F84" s="378"/>
      <c r="G84" s="378"/>
      <c r="H84" s="378"/>
      <c r="I84" s="378"/>
      <c r="J84" s="378"/>
      <c r="K84" s="378"/>
      <c r="L84" s="378"/>
      <c r="M84" s="378"/>
      <c r="N84" s="378"/>
      <c r="O84" s="378"/>
      <c r="P84" s="378"/>
      <c r="Q84" s="378"/>
      <c r="R84" s="378"/>
      <c r="S84" s="378"/>
      <c r="T84" s="379"/>
      <c r="U84" s="225"/>
      <c r="V84" s="231" t="s">
        <v>25</v>
      </c>
      <c r="W84" s="427"/>
      <c r="X84" s="428"/>
      <c r="Y84" s="233" t="s">
        <v>350</v>
      </c>
      <c r="Z84" s="233"/>
      <c r="AA84" s="428"/>
      <c r="AB84" s="428"/>
      <c r="AC84" s="230" t="s">
        <v>351</v>
      </c>
      <c r="AD84" s="225"/>
      <c r="AE84" s="231" t="s">
        <v>25</v>
      </c>
      <c r="AF84" s="427"/>
      <c r="AG84" s="428"/>
      <c r="AH84" s="233" t="s">
        <v>350</v>
      </c>
      <c r="AI84" s="233"/>
      <c r="AJ84" s="428"/>
      <c r="AK84" s="428"/>
      <c r="AL84" s="230" t="s">
        <v>351</v>
      </c>
    </row>
    <row r="85" spans="1:38" ht="14.1" customHeight="1">
      <c r="A85" s="214"/>
      <c r="B85" s="716" t="s">
        <v>655</v>
      </c>
      <c r="C85" s="717"/>
      <c r="D85" s="717"/>
      <c r="E85" s="371"/>
      <c r="F85" s="372"/>
      <c r="G85" s="372"/>
      <c r="H85" s="372"/>
      <c r="I85" s="372"/>
      <c r="J85" s="372"/>
      <c r="K85" s="372"/>
      <c r="L85" s="372"/>
      <c r="M85" s="372"/>
      <c r="N85" s="372"/>
      <c r="O85" s="372"/>
      <c r="P85" s="372"/>
      <c r="Q85" s="372"/>
      <c r="R85" s="372"/>
      <c r="S85" s="372"/>
      <c r="T85" s="373"/>
      <c r="U85" s="288"/>
      <c r="V85" s="232"/>
      <c r="W85" s="234"/>
      <c r="X85" s="234"/>
      <c r="Y85" s="234"/>
      <c r="Z85" s="234"/>
      <c r="AA85" s="234"/>
      <c r="AB85" s="234"/>
      <c r="AC85" s="232"/>
      <c r="AD85" s="288"/>
      <c r="AE85" s="232"/>
      <c r="AF85" s="234"/>
      <c r="AG85" s="234"/>
      <c r="AH85" s="234"/>
      <c r="AI85" s="234"/>
      <c r="AJ85" s="234"/>
      <c r="AK85" s="234"/>
      <c r="AL85" s="232"/>
    </row>
    <row r="86" spans="1:38" ht="14.1" customHeight="1">
      <c r="A86" s="214"/>
      <c r="B86" s="717"/>
      <c r="C86" s="717"/>
      <c r="D86" s="717"/>
      <c r="E86" s="374"/>
      <c r="F86" s="375"/>
      <c r="G86" s="375"/>
      <c r="H86" s="375"/>
      <c r="I86" s="375"/>
      <c r="J86" s="375"/>
      <c r="K86" s="375"/>
      <c r="L86" s="375"/>
      <c r="M86" s="375"/>
      <c r="N86" s="375"/>
      <c r="O86" s="375"/>
      <c r="P86" s="375"/>
      <c r="Q86" s="375"/>
      <c r="R86" s="375"/>
      <c r="S86" s="375"/>
      <c r="T86" s="376"/>
      <c r="U86" s="224"/>
      <c r="V86" s="230" t="s">
        <v>542</v>
      </c>
      <c r="W86" s="429"/>
      <c r="X86" s="399"/>
      <c r="Y86" s="233" t="s">
        <v>350</v>
      </c>
      <c r="Z86" s="233"/>
      <c r="AA86" s="399"/>
      <c r="AB86" s="399"/>
      <c r="AC86" s="230" t="s">
        <v>351</v>
      </c>
      <c r="AD86" s="224"/>
      <c r="AE86" s="230" t="s">
        <v>542</v>
      </c>
      <c r="AF86" s="429"/>
      <c r="AG86" s="399"/>
      <c r="AH86" s="233" t="s">
        <v>350</v>
      </c>
      <c r="AI86" s="233"/>
      <c r="AJ86" s="399"/>
      <c r="AK86" s="399"/>
      <c r="AL86" s="230" t="s">
        <v>351</v>
      </c>
    </row>
    <row r="87" spans="1:38" ht="14.1" customHeight="1">
      <c r="A87" s="214"/>
      <c r="B87" s="717"/>
      <c r="C87" s="717"/>
      <c r="D87" s="717"/>
      <c r="E87" s="374"/>
      <c r="F87" s="375"/>
      <c r="G87" s="375"/>
      <c r="H87" s="375"/>
      <c r="I87" s="375"/>
      <c r="J87" s="375"/>
      <c r="K87" s="375"/>
      <c r="L87" s="375"/>
      <c r="M87" s="375"/>
      <c r="N87" s="375"/>
      <c r="O87" s="375"/>
      <c r="P87" s="375"/>
      <c r="Q87" s="375"/>
      <c r="R87" s="375"/>
      <c r="S87" s="375"/>
      <c r="T87" s="376"/>
      <c r="U87" s="287"/>
      <c r="V87" s="230"/>
      <c r="W87" s="287"/>
      <c r="X87" s="233"/>
      <c r="Y87" s="233"/>
      <c r="Z87" s="233"/>
      <c r="AA87" s="233"/>
      <c r="AB87" s="233"/>
      <c r="AC87" s="230"/>
      <c r="AD87" s="287"/>
      <c r="AE87" s="230"/>
      <c r="AF87" s="287"/>
      <c r="AG87" s="233"/>
      <c r="AH87" s="233"/>
      <c r="AI87" s="233"/>
      <c r="AJ87" s="233"/>
      <c r="AK87" s="233"/>
      <c r="AL87" s="230"/>
    </row>
    <row r="88" spans="1:38" ht="14.1" customHeight="1">
      <c r="A88" s="214"/>
      <c r="B88" s="717"/>
      <c r="C88" s="717"/>
      <c r="D88" s="717"/>
      <c r="E88" s="377"/>
      <c r="F88" s="378"/>
      <c r="G88" s="378"/>
      <c r="H88" s="378"/>
      <c r="I88" s="378"/>
      <c r="J88" s="378"/>
      <c r="K88" s="378"/>
      <c r="L88" s="378"/>
      <c r="M88" s="378"/>
      <c r="N88" s="378"/>
      <c r="O88" s="378"/>
      <c r="P88" s="378"/>
      <c r="Q88" s="378"/>
      <c r="R88" s="378"/>
      <c r="S88" s="378"/>
      <c r="T88" s="379"/>
      <c r="U88" s="225"/>
      <c r="V88" s="231" t="s">
        <v>25</v>
      </c>
      <c r="W88" s="427"/>
      <c r="X88" s="428"/>
      <c r="Y88" s="233" t="s">
        <v>350</v>
      </c>
      <c r="Z88" s="233"/>
      <c r="AA88" s="428"/>
      <c r="AB88" s="428"/>
      <c r="AC88" s="230" t="s">
        <v>351</v>
      </c>
      <c r="AD88" s="225"/>
      <c r="AE88" s="231" t="s">
        <v>25</v>
      </c>
      <c r="AF88" s="427"/>
      <c r="AG88" s="428"/>
      <c r="AH88" s="233" t="s">
        <v>350</v>
      </c>
      <c r="AI88" s="233"/>
      <c r="AJ88" s="428"/>
      <c r="AK88" s="428"/>
      <c r="AL88" s="230" t="s">
        <v>351</v>
      </c>
    </row>
    <row r="89" spans="1:38" ht="14.1" customHeight="1">
      <c r="A89" s="214"/>
      <c r="B89" s="716" t="s">
        <v>656</v>
      </c>
      <c r="C89" s="717"/>
      <c r="D89" s="717"/>
      <c r="E89" s="371"/>
      <c r="F89" s="372"/>
      <c r="G89" s="372"/>
      <c r="H89" s="372"/>
      <c r="I89" s="372"/>
      <c r="J89" s="372"/>
      <c r="K89" s="372"/>
      <c r="L89" s="372"/>
      <c r="M89" s="372"/>
      <c r="N89" s="372"/>
      <c r="O89" s="372"/>
      <c r="P89" s="372"/>
      <c r="Q89" s="372"/>
      <c r="R89" s="372"/>
      <c r="S89" s="372"/>
      <c r="T89" s="373"/>
      <c r="U89" s="288"/>
      <c r="V89" s="232"/>
      <c r="W89" s="234"/>
      <c r="X89" s="234"/>
      <c r="Y89" s="234"/>
      <c r="Z89" s="234"/>
      <c r="AA89" s="234"/>
      <c r="AB89" s="234"/>
      <c r="AC89" s="232"/>
      <c r="AD89" s="288"/>
      <c r="AE89" s="232"/>
      <c r="AF89" s="234"/>
      <c r="AG89" s="234"/>
      <c r="AH89" s="234"/>
      <c r="AI89" s="234"/>
      <c r="AJ89" s="234"/>
      <c r="AK89" s="234"/>
      <c r="AL89" s="232"/>
    </row>
    <row r="90" spans="1:38" ht="14.1" customHeight="1">
      <c r="A90" s="214"/>
      <c r="B90" s="717"/>
      <c r="C90" s="717"/>
      <c r="D90" s="717"/>
      <c r="E90" s="374"/>
      <c r="F90" s="375"/>
      <c r="G90" s="375"/>
      <c r="H90" s="375"/>
      <c r="I90" s="375"/>
      <c r="J90" s="375"/>
      <c r="K90" s="375"/>
      <c r="L90" s="375"/>
      <c r="M90" s="375"/>
      <c r="N90" s="375"/>
      <c r="O90" s="375"/>
      <c r="P90" s="375"/>
      <c r="Q90" s="375"/>
      <c r="R90" s="375"/>
      <c r="S90" s="375"/>
      <c r="T90" s="376"/>
      <c r="U90" s="224"/>
      <c r="V90" s="230" t="s">
        <v>542</v>
      </c>
      <c r="W90" s="429"/>
      <c r="X90" s="399"/>
      <c r="Y90" s="233" t="s">
        <v>350</v>
      </c>
      <c r="Z90" s="233"/>
      <c r="AA90" s="399"/>
      <c r="AB90" s="399"/>
      <c r="AC90" s="230" t="s">
        <v>351</v>
      </c>
      <c r="AD90" s="224"/>
      <c r="AE90" s="230" t="s">
        <v>542</v>
      </c>
      <c r="AF90" s="429"/>
      <c r="AG90" s="399"/>
      <c r="AH90" s="233" t="s">
        <v>350</v>
      </c>
      <c r="AI90" s="233"/>
      <c r="AJ90" s="399"/>
      <c r="AK90" s="399"/>
      <c r="AL90" s="230" t="s">
        <v>351</v>
      </c>
    </row>
    <row r="91" spans="1:38" ht="14.1" customHeight="1">
      <c r="A91" s="214"/>
      <c r="B91" s="717"/>
      <c r="C91" s="717"/>
      <c r="D91" s="717"/>
      <c r="E91" s="374"/>
      <c r="F91" s="375"/>
      <c r="G91" s="375"/>
      <c r="H91" s="375"/>
      <c r="I91" s="375"/>
      <c r="J91" s="375"/>
      <c r="K91" s="375"/>
      <c r="L91" s="375"/>
      <c r="M91" s="375"/>
      <c r="N91" s="375"/>
      <c r="O91" s="375"/>
      <c r="P91" s="375"/>
      <c r="Q91" s="375"/>
      <c r="R91" s="375"/>
      <c r="S91" s="375"/>
      <c r="T91" s="376"/>
      <c r="U91" s="287"/>
      <c r="V91" s="230"/>
      <c r="W91" s="287"/>
      <c r="X91" s="233"/>
      <c r="Y91" s="233"/>
      <c r="Z91" s="233"/>
      <c r="AA91" s="233"/>
      <c r="AB91" s="233"/>
      <c r="AC91" s="230"/>
      <c r="AD91" s="287"/>
      <c r="AE91" s="230"/>
      <c r="AF91" s="287"/>
      <c r="AG91" s="233"/>
      <c r="AH91" s="233"/>
      <c r="AI91" s="233"/>
      <c r="AJ91" s="233"/>
      <c r="AK91" s="233"/>
      <c r="AL91" s="230"/>
    </row>
    <row r="92" spans="1:38" ht="14.1" customHeight="1">
      <c r="A92" s="214"/>
      <c r="B92" s="717"/>
      <c r="C92" s="717"/>
      <c r="D92" s="717"/>
      <c r="E92" s="377"/>
      <c r="F92" s="378"/>
      <c r="G92" s="378"/>
      <c r="H92" s="378"/>
      <c r="I92" s="378"/>
      <c r="J92" s="378"/>
      <c r="K92" s="378"/>
      <c r="L92" s="378"/>
      <c r="M92" s="378"/>
      <c r="N92" s="378"/>
      <c r="O92" s="378"/>
      <c r="P92" s="378"/>
      <c r="Q92" s="378"/>
      <c r="R92" s="378"/>
      <c r="S92" s="378"/>
      <c r="T92" s="379"/>
      <c r="U92" s="225"/>
      <c r="V92" s="231" t="s">
        <v>25</v>
      </c>
      <c r="W92" s="427"/>
      <c r="X92" s="428"/>
      <c r="Y92" s="235" t="s">
        <v>350</v>
      </c>
      <c r="Z92" s="235"/>
      <c r="AA92" s="428"/>
      <c r="AB92" s="428"/>
      <c r="AC92" s="231" t="s">
        <v>351</v>
      </c>
      <c r="AD92" s="225"/>
      <c r="AE92" s="231" t="s">
        <v>25</v>
      </c>
      <c r="AF92" s="427"/>
      <c r="AG92" s="428"/>
      <c r="AH92" s="235" t="s">
        <v>350</v>
      </c>
      <c r="AI92" s="235"/>
      <c r="AJ92" s="428"/>
      <c r="AK92" s="428"/>
      <c r="AL92" s="231" t="s">
        <v>351</v>
      </c>
    </row>
    <row r="93" spans="1:38" ht="14.1" customHeight="1">
      <c r="A93" s="144" t="s">
        <v>540</v>
      </c>
      <c r="B93" s="242"/>
      <c r="C93" s="727" t="s">
        <v>594</v>
      </c>
      <c r="D93" s="727"/>
      <c r="E93" s="727"/>
      <c r="F93" s="727"/>
      <c r="G93" s="727"/>
      <c r="H93" s="727"/>
      <c r="I93" s="727"/>
      <c r="J93" s="727"/>
      <c r="K93" s="727"/>
      <c r="L93" s="727"/>
      <c r="M93" s="727"/>
      <c r="N93" s="727"/>
      <c r="O93" s="727"/>
      <c r="P93" s="727"/>
      <c r="Q93" s="727"/>
      <c r="R93" s="727"/>
      <c r="S93" s="727"/>
      <c r="T93" s="727"/>
      <c r="U93" s="727"/>
      <c r="V93" s="727"/>
      <c r="W93" s="727"/>
      <c r="X93" s="727"/>
      <c r="Y93" s="727"/>
      <c r="Z93" s="727"/>
      <c r="AA93" s="727"/>
      <c r="AB93" s="727"/>
      <c r="AC93" s="727"/>
      <c r="AD93" s="727"/>
      <c r="AE93" s="727"/>
      <c r="AF93" s="727"/>
      <c r="AG93" s="727"/>
      <c r="AH93" s="727"/>
      <c r="AI93" s="727"/>
      <c r="AJ93" s="727"/>
      <c r="AK93" s="727"/>
      <c r="AL93" s="727"/>
    </row>
    <row r="94" spans="1:38" ht="14.1" customHeight="1">
      <c r="A94" s="144" t="s">
        <v>539</v>
      </c>
      <c r="B94" s="242"/>
      <c r="C94" s="613" t="s">
        <v>597</v>
      </c>
      <c r="D94" s="613"/>
      <c r="E94" s="613"/>
      <c r="F94" s="613"/>
      <c r="G94" s="613"/>
      <c r="H94" s="613"/>
      <c r="I94" s="613"/>
      <c r="J94" s="613"/>
      <c r="K94" s="613"/>
      <c r="L94" s="613"/>
      <c r="M94" s="613"/>
      <c r="N94" s="613"/>
      <c r="O94" s="613"/>
      <c r="P94" s="613"/>
      <c r="Q94" s="613"/>
      <c r="R94" s="613"/>
      <c r="S94" s="613"/>
      <c r="T94" s="613"/>
      <c r="U94" s="613"/>
      <c r="V94" s="613"/>
      <c r="W94" s="613"/>
      <c r="X94" s="613"/>
      <c r="Y94" s="613"/>
      <c r="Z94" s="613"/>
      <c r="AA94" s="613"/>
      <c r="AB94" s="613"/>
      <c r="AC94" s="613"/>
      <c r="AD94" s="613"/>
      <c r="AE94" s="613"/>
      <c r="AF94" s="613"/>
      <c r="AG94" s="613"/>
      <c r="AH94" s="613"/>
      <c r="AI94" s="613"/>
      <c r="AJ94" s="613"/>
      <c r="AK94" s="613"/>
      <c r="AL94" s="613"/>
    </row>
    <row r="95" spans="1:38" ht="14.1" customHeight="1">
      <c r="A95" s="242"/>
      <c r="B95" s="242"/>
      <c r="C95" s="613"/>
      <c r="D95" s="613"/>
      <c r="E95" s="613"/>
      <c r="F95" s="613"/>
      <c r="G95" s="613"/>
      <c r="H95" s="613"/>
      <c r="I95" s="613"/>
      <c r="J95" s="613"/>
      <c r="K95" s="613"/>
      <c r="L95" s="613"/>
      <c r="M95" s="613"/>
      <c r="N95" s="613"/>
      <c r="O95" s="613"/>
      <c r="P95" s="613"/>
      <c r="Q95" s="613"/>
      <c r="R95" s="613"/>
      <c r="S95" s="613"/>
      <c r="T95" s="613"/>
      <c r="U95" s="613"/>
      <c r="V95" s="613"/>
      <c r="W95" s="613"/>
      <c r="X95" s="613"/>
      <c r="Y95" s="613"/>
      <c r="Z95" s="613"/>
      <c r="AA95" s="613"/>
      <c r="AB95" s="613"/>
      <c r="AC95" s="613"/>
      <c r="AD95" s="613"/>
      <c r="AE95" s="613"/>
      <c r="AF95" s="613"/>
      <c r="AG95" s="613"/>
      <c r="AH95" s="613"/>
      <c r="AI95" s="613"/>
      <c r="AJ95" s="613"/>
      <c r="AK95" s="613"/>
      <c r="AL95" s="613"/>
    </row>
    <row r="96" spans="1:38" ht="14.1" customHeight="1">
      <c r="A96" s="214"/>
      <c r="B96" s="242"/>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146"/>
    </row>
  </sheetData>
  <sheetProtection algorithmName="SHA-512" hashValue="qhmdegXNgf6q7BK/SR/W9N6Y6wZEy+vm7boFTwjCGyYs8C/U5j7K3jcgaR0rhHrqdH9rgAlwqpk1Z5nYtbBjbg==" saltValue="YdpK8GX6Y2qjwbiCZOZb8Q==" spinCount="100000" sheet="1" formatCells="0" selectLockedCells="1"/>
  <mergeCells count="216">
    <mergeCell ref="C93:AL93"/>
    <mergeCell ref="C94:AL95"/>
    <mergeCell ref="AF80:AG80"/>
    <mergeCell ref="AJ80:AK80"/>
    <mergeCell ref="B81:D84"/>
    <mergeCell ref="E81:T84"/>
    <mergeCell ref="W82:X82"/>
    <mergeCell ref="AF82:AG82"/>
    <mergeCell ref="W84:X84"/>
    <mergeCell ref="AA84:AB84"/>
    <mergeCell ref="AF84:AG84"/>
    <mergeCell ref="AJ84:AK84"/>
    <mergeCell ref="AA90:AB90"/>
    <mergeCell ref="AJ90:AK90"/>
    <mergeCell ref="AA86:AB86"/>
    <mergeCell ref="AJ86:AK86"/>
    <mergeCell ref="B85:D88"/>
    <mergeCell ref="E85:T88"/>
    <mergeCell ref="W86:X86"/>
    <mergeCell ref="B89:D92"/>
    <mergeCell ref="E89:T92"/>
    <mergeCell ref="B77:D80"/>
    <mergeCell ref="E77:T80"/>
    <mergeCell ref="AJ82:AK82"/>
    <mergeCell ref="W74:X74"/>
    <mergeCell ref="AF74:AG74"/>
    <mergeCell ref="W76:X76"/>
    <mergeCell ref="AA76:AB76"/>
    <mergeCell ref="AF76:AG76"/>
    <mergeCell ref="AJ76:AK76"/>
    <mergeCell ref="AF90:AG90"/>
    <mergeCell ref="W92:X92"/>
    <mergeCell ref="AA92:AB92"/>
    <mergeCell ref="AF92:AG92"/>
    <mergeCell ref="AJ92:AK92"/>
    <mergeCell ref="AF86:AG86"/>
    <mergeCell ref="W88:X88"/>
    <mergeCell ref="AA88:AB88"/>
    <mergeCell ref="AF88:AG88"/>
    <mergeCell ref="AJ88:AK88"/>
    <mergeCell ref="W90:X90"/>
    <mergeCell ref="AA78:AB78"/>
    <mergeCell ref="AJ78:AK78"/>
    <mergeCell ref="W78:X78"/>
    <mergeCell ref="AF78:AG78"/>
    <mergeCell ref="W80:X80"/>
    <mergeCell ref="AA80:AB80"/>
    <mergeCell ref="AA82:AB82"/>
    <mergeCell ref="B57:D60"/>
    <mergeCell ref="E57:T60"/>
    <mergeCell ref="W58:X58"/>
    <mergeCell ref="AF58:AG58"/>
    <mergeCell ref="W60:X60"/>
    <mergeCell ref="AA60:AB60"/>
    <mergeCell ref="AF60:AG60"/>
    <mergeCell ref="AJ60:AK60"/>
    <mergeCell ref="B61:D64"/>
    <mergeCell ref="E61:T64"/>
    <mergeCell ref="W62:X62"/>
    <mergeCell ref="AF62:AG62"/>
    <mergeCell ref="W64:X64"/>
    <mergeCell ref="AA64:AB64"/>
    <mergeCell ref="AF64:AG64"/>
    <mergeCell ref="AJ64:AK64"/>
    <mergeCell ref="AA62:AB62"/>
    <mergeCell ref="AA58:AB58"/>
    <mergeCell ref="AJ58:AK58"/>
    <mergeCell ref="AJ62:AK62"/>
    <mergeCell ref="B53:D56"/>
    <mergeCell ref="E53:T56"/>
    <mergeCell ref="W54:X54"/>
    <mergeCell ref="AF54:AG54"/>
    <mergeCell ref="W56:X56"/>
    <mergeCell ref="AA56:AB56"/>
    <mergeCell ref="AF56:AG56"/>
    <mergeCell ref="AJ56:AK56"/>
    <mergeCell ref="AA50:AB50"/>
    <mergeCell ref="AJ50:AK50"/>
    <mergeCell ref="AA54:AB54"/>
    <mergeCell ref="AJ54:AK54"/>
    <mergeCell ref="B49:D52"/>
    <mergeCell ref="E49:T52"/>
    <mergeCell ref="B17:D20"/>
    <mergeCell ref="AJ20:AK20"/>
    <mergeCell ref="B13:D16"/>
    <mergeCell ref="E13:T16"/>
    <mergeCell ref="W50:X50"/>
    <mergeCell ref="AF50:AG50"/>
    <mergeCell ref="W52:X52"/>
    <mergeCell ref="AA52:AB52"/>
    <mergeCell ref="AF52:AG52"/>
    <mergeCell ref="AJ52:AK52"/>
    <mergeCell ref="AA22:AB22"/>
    <mergeCell ref="B21:D24"/>
    <mergeCell ref="E21:T24"/>
    <mergeCell ref="W22:X22"/>
    <mergeCell ref="W24:X24"/>
    <mergeCell ref="AA24:AB24"/>
    <mergeCell ref="AJ22:AK22"/>
    <mergeCell ref="AF22:AG22"/>
    <mergeCell ref="AA18:AB18"/>
    <mergeCell ref="AA20:AB20"/>
    <mergeCell ref="AF20:AG20"/>
    <mergeCell ref="AJ18:AK18"/>
    <mergeCell ref="W16:X16"/>
    <mergeCell ref="AA16:AB16"/>
    <mergeCell ref="B4:D8"/>
    <mergeCell ref="E4:T8"/>
    <mergeCell ref="U4:AC6"/>
    <mergeCell ref="AD4:AL6"/>
    <mergeCell ref="U7:V8"/>
    <mergeCell ref="W7:AC8"/>
    <mergeCell ref="AD7:AE8"/>
    <mergeCell ref="AF7:AL8"/>
    <mergeCell ref="AJ14:AK14"/>
    <mergeCell ref="AA14:AB14"/>
    <mergeCell ref="B9:D12"/>
    <mergeCell ref="E9:T12"/>
    <mergeCell ref="U10:V10"/>
    <mergeCell ref="AD10:AE10"/>
    <mergeCell ref="U12:V12"/>
    <mergeCell ref="AD12:AE12"/>
    <mergeCell ref="W14:X14"/>
    <mergeCell ref="AF14:AG14"/>
    <mergeCell ref="AF16:AG16"/>
    <mergeCell ref="E17:T20"/>
    <mergeCell ref="W18:X18"/>
    <mergeCell ref="AF18:AG18"/>
    <mergeCell ref="W20:X20"/>
    <mergeCell ref="AA26:AB26"/>
    <mergeCell ref="AJ26:AK26"/>
    <mergeCell ref="AF24:AG24"/>
    <mergeCell ref="AJ24:AK24"/>
    <mergeCell ref="AJ16:AK16"/>
    <mergeCell ref="B25:D28"/>
    <mergeCell ref="E25:T28"/>
    <mergeCell ref="W26:X26"/>
    <mergeCell ref="AF26:AG26"/>
    <mergeCell ref="AA30:AB30"/>
    <mergeCell ref="W28:X28"/>
    <mergeCell ref="AA28:AB28"/>
    <mergeCell ref="AJ30:AK30"/>
    <mergeCell ref="AF28:AG28"/>
    <mergeCell ref="AJ28:AK28"/>
    <mergeCell ref="B29:D32"/>
    <mergeCell ref="E29:T32"/>
    <mergeCell ref="W30:X30"/>
    <mergeCell ref="AF30:AG30"/>
    <mergeCell ref="W32:X32"/>
    <mergeCell ref="AA32:AB32"/>
    <mergeCell ref="AF32:AG32"/>
    <mergeCell ref="AJ32:AK32"/>
    <mergeCell ref="AA34:AB34"/>
    <mergeCell ref="AJ34:AK34"/>
    <mergeCell ref="B33:D36"/>
    <mergeCell ref="E33:T36"/>
    <mergeCell ref="W34:X34"/>
    <mergeCell ref="AF34:AG34"/>
    <mergeCell ref="W36:X36"/>
    <mergeCell ref="AA36:AB36"/>
    <mergeCell ref="AA38:AB38"/>
    <mergeCell ref="AJ38:AK38"/>
    <mergeCell ref="AF36:AG36"/>
    <mergeCell ref="AJ36:AK36"/>
    <mergeCell ref="B37:D40"/>
    <mergeCell ref="E37:T40"/>
    <mergeCell ref="W38:X38"/>
    <mergeCell ref="AF38:AG38"/>
    <mergeCell ref="W40:X40"/>
    <mergeCell ref="AA40:AB40"/>
    <mergeCell ref="AF40:AG40"/>
    <mergeCell ref="AJ40:AK40"/>
    <mergeCell ref="AA42:AB42"/>
    <mergeCell ref="AJ42:AK42"/>
    <mergeCell ref="B41:D44"/>
    <mergeCell ref="E41:T44"/>
    <mergeCell ref="W42:X42"/>
    <mergeCell ref="AF42:AG42"/>
    <mergeCell ref="W44:X44"/>
    <mergeCell ref="AA44:AB44"/>
    <mergeCell ref="AA46:AB46"/>
    <mergeCell ref="AJ46:AK46"/>
    <mergeCell ref="AF44:AG44"/>
    <mergeCell ref="AJ44:AK44"/>
    <mergeCell ref="B45:D48"/>
    <mergeCell ref="E45:T48"/>
    <mergeCell ref="W46:X46"/>
    <mergeCell ref="AF46:AG46"/>
    <mergeCell ref="W48:X48"/>
    <mergeCell ref="AA48:AB48"/>
    <mergeCell ref="AF48:AG48"/>
    <mergeCell ref="AJ48:AK48"/>
    <mergeCell ref="AA70:AB70"/>
    <mergeCell ref="AJ70:AK70"/>
    <mergeCell ref="B65:D68"/>
    <mergeCell ref="B69:D72"/>
    <mergeCell ref="E69:T72"/>
    <mergeCell ref="W70:X70"/>
    <mergeCell ref="AF70:AG70"/>
    <mergeCell ref="W72:X72"/>
    <mergeCell ref="AA74:AB74"/>
    <mergeCell ref="AA72:AB72"/>
    <mergeCell ref="AJ74:AK74"/>
    <mergeCell ref="AJ66:AK66"/>
    <mergeCell ref="AA66:AB66"/>
    <mergeCell ref="E65:T68"/>
    <mergeCell ref="W66:X66"/>
    <mergeCell ref="AF66:AG66"/>
    <mergeCell ref="W68:X68"/>
    <mergeCell ref="AA68:AB68"/>
    <mergeCell ref="AF68:AG68"/>
    <mergeCell ref="AJ68:AK68"/>
    <mergeCell ref="AF72:AG72"/>
    <mergeCell ref="AJ72:AK72"/>
    <mergeCell ref="B73:D76"/>
    <mergeCell ref="E73:T76"/>
  </mergeCells>
  <phoneticPr fontId="1"/>
  <dataValidations count="1">
    <dataValidation imeMode="disabled" allowBlank="1" showInputMessage="1" showErrorMessage="1" sqref="AJ28:AK28 AF30:AG30 AJ30:AK30 AF32:AG32 AJ32:AK32 AF34:AG34 AJ34:AK34 AF36:AG36 AJ36:AK36 AF38:AG38 AJ38:AK38 AF40:AG40 AJ40:AK40 AF42:AG42 AJ42:AK42 AF44:AG44 AJ44:AK44 AF46:AG46 AJ46:AK46 AF48:AG48 AJ48:AK48 AF50:AG50 AJ50:AK50 AF52:AG52 U14 U16 U50 U52 U18 U20 U22 U24 U26 U28 U30 U32 U34 U36 U38 U40 U42 U44 U46 U48 AD14 AD16 AD50 AD52 AD18 AD20 AD22 AD24 AD26 AD28 AD30 AD32 AD34 AD36 AD38 AD40 AD42 AD44 AD46 AD48 AA52:AB52 W14:X14 AA14:AB14 W16:X16 AA16:AB16 W18:X18 AA18:AB18 W20:X20 AA20:AB20 W22:X22 AA22:AB22 W24:X24 AA24:AB24 W26:X26 AA26:AB26 W28:X28 AA28:AB28 W30:X30 AA30:AB30 W32:X32 AA32:AB32 W34:X34 AA34:AB34 W36:X36 AA36:AB36 W38:X38 AA38:AB38 W40:X40 AA40:AB40 W42:X42 AA42:AB42 W44:X44 AA44:AB44 W46:X46 AA46:AB46 W48:X48 AA48:AB48 W50:X50 AA50:AB50 W52:X52 AJ52:AK52 AF14:AG14 AJ14:AK14 AF16:AG16 AJ16:AK16 AF18:AG18 AJ18:AK18 AF20:AG20 AJ20:AK20 AF22:AG22 AJ22:AK22 AF24:AG24 AJ24:AK24 AF26:AG26 AJ26:AK26 AF28:AG28 U54 U56 U90 U92 U58 U60 U62 U64 U66 U68 U70 U72 U74 U76 U78 U80 U82 U84 U86 U88 AD54 AD56 AD90 AD92 AD58 AD60 AD62 AD64 AD66 AD68 AD70 AD72 AD74 AD76 AD78 AD80 AD82 AD84 AD86 AD88 AA92:AB92 W54:X54 AA54:AB54 W56:X56 AA56:AB56 W58:X58 AA58:AB58 W60:X60 AA60:AB60 W62:X62 AA62:AB62 W64:X64 AA64:AB64 W66:X66 AA66:AB66 W68:X68 AA68:AB68 W70:X70 AA70:AB70 W72:X72 AA72:AB72 W74:X74 AA74:AB74 W76:X76 AA76:AB76 W78:X78 AA78:AB78 W80:X80 AA80:AB80 W82:X82 AA82:AB82 W84:X84 AA84:AB84 W86:X86 AA86:AB86 W88:X88 AA88:AB88 W90:X90 AA90:AB90 W92:X92 AJ92:AK92 AF54:AG54 AJ54:AK54 AF56:AG56 AJ56:AK56 AF58:AG58 AJ58:AK58 AF60:AG60 AJ60:AK60 AF62:AG62 AJ62:AK62 AF64:AG64 AJ64:AK64 AF66:AG66 AJ66:AK66 AF68:AG68 AJ68:AK68 AF70:AG70 AJ70:AK70 AF72:AG72 AJ72:AK72 AF74:AG74 AJ74:AK74 AF76:AG76 AJ76:AK76 AF78:AG78 AJ78:AK78 AF80:AG80 AJ80:AK80 AF82:AG82 AJ82:AK82 AF84:AG84 AJ84:AK84 AF86:AG86 AJ86:AK86 AF88:AG88 AJ88:AK88 AF90:AG90 AJ90:AK90 AF92:AG92" xr:uid="{00000000-0002-0000-0500-000000000000}"/>
  </dataValidations>
  <printOptions horizontalCentered="1"/>
  <pageMargins left="0.70866141732283472" right="0.70866141732283472" top="0.74803149606299213" bottom="0.74803149606299213" header="0.31496062992125984" footer="0.31496062992125984"/>
  <pageSetup paperSize="9" scale="94" fitToHeight="0" orientation="portrait" r:id="rId1"/>
  <headerFooter>
    <oddHeader xml:space="preserve">&amp;L（労働時間短縮・年休促進支援コース）
</oddHeader>
  </headerFooter>
  <rowBreaks count="1" manualBreakCount="1">
    <brk id="52" max="3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B4:V105"/>
  <sheetViews>
    <sheetView topLeftCell="M1" workbookViewId="0">
      <selection activeCell="U64" sqref="U64"/>
    </sheetView>
  </sheetViews>
  <sheetFormatPr defaultRowHeight="13.5" customHeight="1"/>
  <cols>
    <col min="1" max="9" width="9" style="5"/>
    <col min="10" max="10" width="9" style="191" customWidth="1"/>
    <col min="11" max="12" width="9" style="5" customWidth="1"/>
    <col min="13" max="16" width="9" style="6"/>
    <col min="17" max="18" width="9" style="5"/>
    <col min="19" max="19" width="10" style="5" customWidth="1"/>
    <col min="20" max="20" width="10.25" style="5" bestFit="1" customWidth="1"/>
    <col min="21" max="21" width="13.125" style="5" customWidth="1"/>
    <col min="22" max="16384" width="9" style="5"/>
  </cols>
  <sheetData>
    <row r="4" spans="2:22" ht="13.5" customHeight="1">
      <c r="B4" s="5" t="s">
        <v>38</v>
      </c>
      <c r="I4" s="5" t="s">
        <v>446</v>
      </c>
      <c r="S4" s="5">
        <v>1</v>
      </c>
      <c r="T4" s="5">
        <v>2</v>
      </c>
      <c r="U4" s="5">
        <v>3</v>
      </c>
    </row>
    <row r="5" spans="2:22" ht="25.5" customHeight="1">
      <c r="B5" s="5" t="s">
        <v>39</v>
      </c>
      <c r="C5" s="5" t="s">
        <v>40</v>
      </c>
      <c r="D5" s="5" t="s">
        <v>41</v>
      </c>
      <c r="F5" s="5" t="s">
        <v>290</v>
      </c>
      <c r="H5" s="95" t="s">
        <v>287</v>
      </c>
      <c r="I5" s="185" t="s">
        <v>288</v>
      </c>
      <c r="J5" s="192" t="s">
        <v>445</v>
      </c>
      <c r="K5" s="185" t="s">
        <v>287</v>
      </c>
      <c r="L5" s="185" t="s">
        <v>288</v>
      </c>
      <c r="M5" s="5" t="s">
        <v>311</v>
      </c>
      <c r="N5" s="5" t="s">
        <v>24</v>
      </c>
      <c r="O5" s="5" t="s">
        <v>312</v>
      </c>
      <c r="P5" s="6" t="s">
        <v>326</v>
      </c>
      <c r="Q5" s="5" t="s">
        <v>331</v>
      </c>
      <c r="R5" s="5" t="s">
        <v>426</v>
      </c>
      <c r="S5" s="5" t="s">
        <v>427</v>
      </c>
      <c r="T5" s="167">
        <v>0.03</v>
      </c>
      <c r="U5" s="167">
        <v>0.05</v>
      </c>
    </row>
    <row r="6" spans="2:22" ht="13.5" customHeight="1">
      <c r="B6" s="5" t="s">
        <v>42</v>
      </c>
      <c r="C6" s="6" t="s">
        <v>43</v>
      </c>
      <c r="D6" s="7">
        <v>0.8</v>
      </c>
      <c r="E6" s="5" t="s">
        <v>136</v>
      </c>
      <c r="F6" s="5" t="s">
        <v>139</v>
      </c>
      <c r="G6" s="5">
        <v>15</v>
      </c>
      <c r="H6" s="96" t="s">
        <v>170</v>
      </c>
      <c r="I6" s="96" t="s">
        <v>171</v>
      </c>
      <c r="J6" s="186" t="s">
        <v>281</v>
      </c>
      <c r="K6" s="96" t="s">
        <v>170</v>
      </c>
      <c r="L6" s="96" t="s">
        <v>171</v>
      </c>
      <c r="M6" s="5">
        <v>2</v>
      </c>
      <c r="N6" s="5">
        <v>1</v>
      </c>
      <c r="O6" s="5">
        <v>1</v>
      </c>
      <c r="P6" s="96" t="s">
        <v>328</v>
      </c>
      <c r="Q6" s="5" t="s">
        <v>329</v>
      </c>
      <c r="R6" s="5">
        <v>500000</v>
      </c>
      <c r="S6" s="5">
        <v>1</v>
      </c>
      <c r="T6" s="5">
        <v>150000</v>
      </c>
      <c r="U6" s="5">
        <v>240000</v>
      </c>
      <c r="V6" s="5" t="s">
        <v>447</v>
      </c>
    </row>
    <row r="7" spans="2:22" ht="13.5" customHeight="1">
      <c r="B7" s="5" t="s">
        <v>44</v>
      </c>
      <c r="C7" s="6" t="s">
        <v>45</v>
      </c>
      <c r="D7" s="8"/>
      <c r="E7" s="5" t="s">
        <v>137</v>
      </c>
      <c r="F7" s="5" t="s">
        <v>140</v>
      </c>
      <c r="G7" s="5">
        <v>13</v>
      </c>
      <c r="H7" s="96" t="s">
        <v>172</v>
      </c>
      <c r="I7" s="96" t="s">
        <v>173</v>
      </c>
      <c r="J7" s="186" t="s">
        <v>448</v>
      </c>
      <c r="K7" s="96"/>
      <c r="L7" s="96" t="s">
        <v>173</v>
      </c>
      <c r="M7" s="5">
        <v>3</v>
      </c>
      <c r="N7" s="5">
        <v>2</v>
      </c>
      <c r="O7" s="5">
        <v>2</v>
      </c>
      <c r="P7" s="96" t="s">
        <v>327</v>
      </c>
      <c r="Q7" s="5" t="s">
        <v>330</v>
      </c>
      <c r="S7" s="5">
        <v>2</v>
      </c>
      <c r="T7" s="5">
        <v>150000</v>
      </c>
      <c r="U7" s="5">
        <v>240000</v>
      </c>
      <c r="V7" s="5" t="s">
        <v>447</v>
      </c>
    </row>
    <row r="8" spans="2:22" ht="13.5" customHeight="1">
      <c r="B8" s="5" t="s">
        <v>46</v>
      </c>
      <c r="D8" s="7">
        <v>0.9</v>
      </c>
      <c r="H8" s="96" t="s">
        <v>174</v>
      </c>
      <c r="I8" s="96" t="s">
        <v>175</v>
      </c>
      <c r="J8" s="186" t="s">
        <v>449</v>
      </c>
      <c r="K8" s="96" t="s">
        <v>172</v>
      </c>
      <c r="L8" s="96" t="s">
        <v>175</v>
      </c>
      <c r="M8" s="5"/>
      <c r="N8" s="5">
        <v>3</v>
      </c>
      <c r="O8" s="5">
        <v>3</v>
      </c>
      <c r="P8" s="96"/>
      <c r="S8" s="5">
        <v>3</v>
      </c>
      <c r="T8" s="5">
        <v>150000</v>
      </c>
      <c r="U8" s="5">
        <v>240000</v>
      </c>
      <c r="V8" s="5" t="s">
        <v>447</v>
      </c>
    </row>
    <row r="9" spans="2:22" ht="13.5" customHeight="1">
      <c r="B9" s="5" t="s">
        <v>47</v>
      </c>
      <c r="D9" s="8"/>
      <c r="H9" s="96" t="s">
        <v>176</v>
      </c>
      <c r="I9" s="96" t="s">
        <v>177</v>
      </c>
      <c r="J9" s="186" t="s">
        <v>282</v>
      </c>
      <c r="K9" s="96"/>
      <c r="L9" s="96" t="s">
        <v>177</v>
      </c>
      <c r="M9" s="5"/>
      <c r="N9" s="5">
        <v>4</v>
      </c>
      <c r="O9" s="5">
        <v>4</v>
      </c>
      <c r="P9" s="96"/>
      <c r="S9" s="5">
        <v>4</v>
      </c>
      <c r="T9" s="5">
        <v>300000</v>
      </c>
      <c r="U9" s="5">
        <v>480000</v>
      </c>
      <c r="V9" s="5" t="s">
        <v>447</v>
      </c>
    </row>
    <row r="10" spans="2:22" ht="13.5" customHeight="1">
      <c r="B10" s="5" t="s">
        <v>48</v>
      </c>
      <c r="D10" s="7">
        <v>0.75</v>
      </c>
      <c r="H10" s="96" t="s">
        <v>178</v>
      </c>
      <c r="I10" s="96" t="s">
        <v>174</v>
      </c>
      <c r="J10" s="186" t="s">
        <v>283</v>
      </c>
      <c r="K10" s="96" t="s">
        <v>174</v>
      </c>
      <c r="L10" s="96" t="s">
        <v>174</v>
      </c>
      <c r="M10" s="5"/>
      <c r="N10" s="5">
        <v>5</v>
      </c>
      <c r="O10" s="5">
        <v>5</v>
      </c>
      <c r="P10" s="96"/>
      <c r="S10" s="5">
        <v>5</v>
      </c>
      <c r="T10" s="5">
        <v>300000</v>
      </c>
      <c r="U10" s="5">
        <v>480000</v>
      </c>
      <c r="V10" s="5" t="s">
        <v>447</v>
      </c>
    </row>
    <row r="11" spans="2:22" ht="13.5" customHeight="1">
      <c r="B11" s="5" t="s">
        <v>49</v>
      </c>
      <c r="D11" s="8"/>
      <c r="H11" s="96" t="s">
        <v>179</v>
      </c>
      <c r="I11" s="96" t="s">
        <v>180</v>
      </c>
      <c r="J11" s="186" t="s">
        <v>284</v>
      </c>
      <c r="K11" s="96" t="s">
        <v>176</v>
      </c>
      <c r="L11" s="96" t="s">
        <v>180</v>
      </c>
      <c r="M11" s="5"/>
      <c r="N11" s="5">
        <v>6</v>
      </c>
      <c r="O11" s="5">
        <v>6</v>
      </c>
      <c r="P11" s="96"/>
      <c r="S11" s="5">
        <v>6</v>
      </c>
      <c r="T11" s="5">
        <v>300000</v>
      </c>
      <c r="U11" s="5">
        <v>480000</v>
      </c>
      <c r="V11" s="5" t="s">
        <v>447</v>
      </c>
    </row>
    <row r="12" spans="2:22" ht="13.5" customHeight="1">
      <c r="B12" s="5" t="s">
        <v>50</v>
      </c>
      <c r="D12" s="7">
        <v>0.8</v>
      </c>
      <c r="H12" s="96" t="s">
        <v>181</v>
      </c>
      <c r="I12" s="96" t="s">
        <v>182</v>
      </c>
      <c r="J12" s="186" t="s">
        <v>285</v>
      </c>
      <c r="K12" s="97"/>
      <c r="L12" s="96" t="s">
        <v>182</v>
      </c>
      <c r="M12" s="5"/>
      <c r="N12" s="5">
        <v>7</v>
      </c>
      <c r="O12" s="5">
        <v>7</v>
      </c>
      <c r="P12" s="96"/>
      <c r="S12" s="5">
        <v>7</v>
      </c>
      <c r="T12" s="5">
        <v>500000</v>
      </c>
      <c r="U12" s="5">
        <v>800000</v>
      </c>
      <c r="V12" s="5" t="s">
        <v>447</v>
      </c>
    </row>
    <row r="13" spans="2:22" ht="13.5" customHeight="1">
      <c r="B13" s="5" t="s">
        <v>51</v>
      </c>
      <c r="H13" s="96" t="s">
        <v>183</v>
      </c>
      <c r="I13" s="96" t="s">
        <v>184</v>
      </c>
      <c r="J13" s="186" t="s">
        <v>286</v>
      </c>
      <c r="K13" s="97"/>
      <c r="L13" s="96" t="s">
        <v>184</v>
      </c>
      <c r="M13" s="5"/>
      <c r="N13" s="5">
        <v>8</v>
      </c>
      <c r="O13" s="5">
        <v>8</v>
      </c>
      <c r="P13" s="96"/>
      <c r="S13" s="5">
        <v>8</v>
      </c>
      <c r="T13" s="5">
        <v>500000</v>
      </c>
      <c r="U13" s="5">
        <v>800000</v>
      </c>
      <c r="V13" s="5" t="s">
        <v>447</v>
      </c>
    </row>
    <row r="14" spans="2:22" ht="13.5" customHeight="1">
      <c r="B14" s="5" t="s">
        <v>52</v>
      </c>
      <c r="H14" s="96" t="s">
        <v>185</v>
      </c>
      <c r="I14" s="96" t="s">
        <v>186</v>
      </c>
      <c r="J14" s="186" t="s">
        <v>450</v>
      </c>
      <c r="K14" s="96" t="s">
        <v>178</v>
      </c>
      <c r="L14" s="96" t="s">
        <v>186</v>
      </c>
      <c r="M14" s="5"/>
      <c r="N14" s="5">
        <v>9</v>
      </c>
      <c r="O14" s="5">
        <v>9</v>
      </c>
      <c r="P14" s="96"/>
      <c r="S14" s="5">
        <v>9</v>
      </c>
      <c r="T14" s="5">
        <v>500000</v>
      </c>
      <c r="U14" s="5">
        <v>800000</v>
      </c>
      <c r="V14" s="5" t="s">
        <v>447</v>
      </c>
    </row>
    <row r="15" spans="2:22" ht="13.5" customHeight="1">
      <c r="B15" s="5" t="s">
        <v>53</v>
      </c>
      <c r="H15" s="96" t="s">
        <v>187</v>
      </c>
      <c r="I15" s="96" t="s">
        <v>188</v>
      </c>
      <c r="J15" s="186" t="s">
        <v>451</v>
      </c>
      <c r="K15" s="97"/>
      <c r="L15" s="96" t="s">
        <v>188</v>
      </c>
      <c r="M15" s="5"/>
      <c r="N15" s="5">
        <v>10</v>
      </c>
      <c r="O15" s="5">
        <v>10</v>
      </c>
      <c r="P15" s="96"/>
      <c r="S15" s="5">
        <v>10</v>
      </c>
      <c r="T15" s="5">
        <v>500000</v>
      </c>
      <c r="U15" s="5">
        <v>800000</v>
      </c>
      <c r="V15" s="5" t="s">
        <v>447</v>
      </c>
    </row>
    <row r="16" spans="2:22" ht="13.5" customHeight="1">
      <c r="B16" s="5" t="s">
        <v>54</v>
      </c>
      <c r="H16" s="96" t="s">
        <v>189</v>
      </c>
      <c r="I16" s="96" t="s">
        <v>190</v>
      </c>
      <c r="J16" s="186" t="s">
        <v>452</v>
      </c>
      <c r="K16" s="97"/>
      <c r="L16" s="96" t="s">
        <v>190</v>
      </c>
      <c r="M16" s="5"/>
      <c r="N16" s="5">
        <v>11</v>
      </c>
      <c r="O16" s="5">
        <v>11</v>
      </c>
      <c r="P16" s="96"/>
      <c r="S16" s="5">
        <v>11</v>
      </c>
      <c r="T16" s="5">
        <f>S16*50000</f>
        <v>550000</v>
      </c>
      <c r="U16" s="5">
        <f>S16*80000</f>
        <v>880000</v>
      </c>
      <c r="V16" s="5" t="s">
        <v>447</v>
      </c>
    </row>
    <row r="17" spans="2:22" ht="13.5" customHeight="1">
      <c r="B17" s="5" t="s">
        <v>55</v>
      </c>
      <c r="H17" s="96" t="s">
        <v>191</v>
      </c>
      <c r="I17" s="96" t="s">
        <v>192</v>
      </c>
      <c r="J17" s="186" t="s">
        <v>453</v>
      </c>
      <c r="K17" s="97"/>
      <c r="L17" s="96" t="s">
        <v>192</v>
      </c>
      <c r="M17" s="5"/>
      <c r="N17" s="5">
        <v>12</v>
      </c>
      <c r="O17" s="5">
        <v>12</v>
      </c>
      <c r="P17" s="96"/>
      <c r="S17" s="5">
        <v>12</v>
      </c>
      <c r="T17" s="5">
        <f t="shared" ref="T17:T35" si="0">S17*50000</f>
        <v>600000</v>
      </c>
      <c r="U17" s="5">
        <f t="shared" ref="U17:U35" si="1">S17*80000</f>
        <v>960000</v>
      </c>
      <c r="V17" s="5" t="s">
        <v>447</v>
      </c>
    </row>
    <row r="18" spans="2:22" ht="13.5" customHeight="1">
      <c r="B18" s="5" t="s">
        <v>56</v>
      </c>
      <c r="H18" s="96" t="s">
        <v>193</v>
      </c>
      <c r="I18" s="96" t="s">
        <v>194</v>
      </c>
      <c r="J18" s="186" t="s">
        <v>454</v>
      </c>
      <c r="K18" s="97"/>
      <c r="L18" s="96" t="s">
        <v>194</v>
      </c>
      <c r="M18" s="5"/>
      <c r="N18" s="5"/>
      <c r="O18" s="5">
        <v>13</v>
      </c>
      <c r="P18" s="96"/>
      <c r="S18" s="5">
        <v>13</v>
      </c>
      <c r="T18" s="5">
        <f t="shared" si="0"/>
        <v>650000</v>
      </c>
      <c r="U18" s="5">
        <f t="shared" si="1"/>
        <v>1040000</v>
      </c>
      <c r="V18" s="5" t="s">
        <v>447</v>
      </c>
    </row>
    <row r="19" spans="2:22" ht="13.5" customHeight="1">
      <c r="B19" s="5" t="s">
        <v>57</v>
      </c>
      <c r="H19" s="96" t="s">
        <v>195</v>
      </c>
      <c r="I19" s="96" t="s">
        <v>196</v>
      </c>
      <c r="J19" s="186" t="s">
        <v>455</v>
      </c>
      <c r="K19" s="97"/>
      <c r="L19" s="96" t="s">
        <v>196</v>
      </c>
      <c r="M19" s="5"/>
      <c r="N19" s="5"/>
      <c r="O19" s="5">
        <v>14</v>
      </c>
      <c r="P19" s="96"/>
      <c r="S19" s="5">
        <v>14</v>
      </c>
      <c r="T19" s="5">
        <f t="shared" si="0"/>
        <v>700000</v>
      </c>
      <c r="U19" s="5">
        <f t="shared" si="1"/>
        <v>1120000</v>
      </c>
      <c r="V19" s="5" t="s">
        <v>447</v>
      </c>
    </row>
    <row r="20" spans="2:22" ht="13.5" customHeight="1">
      <c r="B20" s="5" t="s">
        <v>58</v>
      </c>
      <c r="H20" s="96" t="s">
        <v>197</v>
      </c>
      <c r="I20" s="96" t="s">
        <v>198</v>
      </c>
      <c r="J20" s="186" t="s">
        <v>456</v>
      </c>
      <c r="K20" s="97"/>
      <c r="L20" s="96" t="s">
        <v>198</v>
      </c>
      <c r="M20" s="5"/>
      <c r="N20" s="5"/>
      <c r="O20" s="5">
        <v>15</v>
      </c>
      <c r="P20" s="96"/>
      <c r="S20" s="5">
        <v>15</v>
      </c>
      <c r="T20" s="5">
        <f t="shared" si="0"/>
        <v>750000</v>
      </c>
      <c r="U20" s="5">
        <f t="shared" si="1"/>
        <v>1200000</v>
      </c>
      <c r="V20" s="5" t="s">
        <v>447</v>
      </c>
    </row>
    <row r="21" spans="2:22" ht="13.5" customHeight="1">
      <c r="B21" s="5" t="s">
        <v>59</v>
      </c>
      <c r="H21" s="96" t="s">
        <v>199</v>
      </c>
      <c r="I21" s="96" t="s">
        <v>200</v>
      </c>
      <c r="J21" s="186" t="s">
        <v>457</v>
      </c>
      <c r="K21" s="97"/>
      <c r="L21" s="96" t="s">
        <v>200</v>
      </c>
      <c r="M21" s="5"/>
      <c r="N21" s="5"/>
      <c r="O21" s="5">
        <v>16</v>
      </c>
      <c r="P21" s="96"/>
      <c r="S21" s="5">
        <v>16</v>
      </c>
      <c r="T21" s="5">
        <f t="shared" si="0"/>
        <v>800000</v>
      </c>
      <c r="U21" s="5">
        <f t="shared" si="1"/>
        <v>1280000</v>
      </c>
      <c r="V21" s="5" t="s">
        <v>447</v>
      </c>
    </row>
    <row r="22" spans="2:22" ht="13.5" customHeight="1">
      <c r="B22" s="5" t="s">
        <v>60</v>
      </c>
      <c r="H22" s="96" t="s">
        <v>201</v>
      </c>
      <c r="I22" s="96" t="s">
        <v>202</v>
      </c>
      <c r="J22" s="186" t="s">
        <v>458</v>
      </c>
      <c r="K22" s="97"/>
      <c r="L22" s="96" t="s">
        <v>202</v>
      </c>
      <c r="M22" s="5"/>
      <c r="N22" s="5"/>
      <c r="O22" s="5">
        <v>17</v>
      </c>
      <c r="P22" s="96"/>
      <c r="S22" s="5">
        <v>17</v>
      </c>
      <c r="T22" s="5">
        <f t="shared" si="0"/>
        <v>850000</v>
      </c>
      <c r="U22" s="5">
        <f t="shared" si="1"/>
        <v>1360000</v>
      </c>
      <c r="V22" s="5" t="s">
        <v>447</v>
      </c>
    </row>
    <row r="23" spans="2:22" ht="13.5" customHeight="1">
      <c r="B23" s="5" t="s">
        <v>61</v>
      </c>
      <c r="H23" s="96" t="s">
        <v>203</v>
      </c>
      <c r="I23" s="96" t="s">
        <v>204</v>
      </c>
      <c r="J23" s="186" t="s">
        <v>459</v>
      </c>
      <c r="K23" s="97"/>
      <c r="L23" s="96" t="s">
        <v>204</v>
      </c>
      <c r="M23" s="5"/>
      <c r="N23" s="5"/>
      <c r="O23" s="5">
        <v>18</v>
      </c>
      <c r="P23" s="96"/>
      <c r="S23" s="5">
        <v>18</v>
      </c>
      <c r="T23" s="5">
        <f t="shared" si="0"/>
        <v>900000</v>
      </c>
      <c r="U23" s="5">
        <f t="shared" si="1"/>
        <v>1440000</v>
      </c>
      <c r="V23" s="5" t="s">
        <v>447</v>
      </c>
    </row>
    <row r="24" spans="2:22" ht="13.5" customHeight="1">
      <c r="B24" s="5" t="s">
        <v>62</v>
      </c>
      <c r="H24" s="96" t="s">
        <v>205</v>
      </c>
      <c r="I24" s="96" t="s">
        <v>206</v>
      </c>
      <c r="J24" s="186" t="s">
        <v>460</v>
      </c>
      <c r="K24" s="97"/>
      <c r="L24" s="96" t="s">
        <v>206</v>
      </c>
      <c r="M24" s="5"/>
      <c r="N24" s="5"/>
      <c r="O24" s="5">
        <v>19</v>
      </c>
      <c r="P24" s="96"/>
      <c r="S24" s="5">
        <v>19</v>
      </c>
      <c r="T24" s="5">
        <f t="shared" si="0"/>
        <v>950000</v>
      </c>
      <c r="U24" s="5">
        <f t="shared" si="1"/>
        <v>1520000</v>
      </c>
      <c r="V24" s="5" t="s">
        <v>447</v>
      </c>
    </row>
    <row r="25" spans="2:22" ht="13.5" customHeight="1">
      <c r="B25" s="5" t="s">
        <v>63</v>
      </c>
      <c r="H25" s="97"/>
      <c r="I25" s="96" t="s">
        <v>207</v>
      </c>
      <c r="J25" s="186" t="s">
        <v>461</v>
      </c>
      <c r="K25" s="97"/>
      <c r="L25" s="96" t="s">
        <v>207</v>
      </c>
      <c r="M25" s="5"/>
      <c r="N25" s="5"/>
      <c r="O25" s="5">
        <v>20</v>
      </c>
      <c r="P25" s="96"/>
      <c r="S25" s="5">
        <v>20</v>
      </c>
      <c r="T25" s="5">
        <f t="shared" si="0"/>
        <v>1000000</v>
      </c>
      <c r="U25" s="5">
        <f t="shared" si="1"/>
        <v>1600000</v>
      </c>
      <c r="V25" s="5" t="s">
        <v>447</v>
      </c>
    </row>
    <row r="26" spans="2:22" ht="13.5" customHeight="1">
      <c r="B26" s="5" t="s">
        <v>64</v>
      </c>
      <c r="I26" s="96" t="s">
        <v>208</v>
      </c>
      <c r="J26" s="186" t="s">
        <v>462</v>
      </c>
      <c r="K26" s="97"/>
      <c r="L26" s="96" t="s">
        <v>208</v>
      </c>
      <c r="M26" s="5"/>
      <c r="N26" s="5"/>
      <c r="O26" s="5">
        <v>21</v>
      </c>
      <c r="P26" s="96"/>
      <c r="S26" s="5">
        <v>21</v>
      </c>
      <c r="T26" s="5">
        <f t="shared" si="0"/>
        <v>1050000</v>
      </c>
      <c r="U26" s="5">
        <f t="shared" si="1"/>
        <v>1680000</v>
      </c>
      <c r="V26" s="5" t="s">
        <v>447</v>
      </c>
    </row>
    <row r="27" spans="2:22" ht="13.5" customHeight="1">
      <c r="B27" s="5" t="s">
        <v>65</v>
      </c>
      <c r="I27" s="96" t="s">
        <v>209</v>
      </c>
      <c r="J27" s="186" t="s">
        <v>463</v>
      </c>
      <c r="K27" s="97"/>
      <c r="L27" s="96" t="s">
        <v>209</v>
      </c>
      <c r="M27" s="5"/>
      <c r="N27" s="5"/>
      <c r="O27" s="5">
        <v>22</v>
      </c>
      <c r="P27" s="96"/>
      <c r="S27" s="5">
        <v>22</v>
      </c>
      <c r="T27" s="5">
        <f t="shared" si="0"/>
        <v>1100000</v>
      </c>
      <c r="U27" s="5">
        <f t="shared" si="1"/>
        <v>1760000</v>
      </c>
      <c r="V27" s="5" t="s">
        <v>447</v>
      </c>
    </row>
    <row r="28" spans="2:22" ht="13.5" customHeight="1">
      <c r="B28" s="5" t="s">
        <v>66</v>
      </c>
      <c r="I28" s="96" t="s">
        <v>210</v>
      </c>
      <c r="J28" s="186" t="s">
        <v>464</v>
      </c>
      <c r="K28" s="97"/>
      <c r="L28" s="96" t="s">
        <v>210</v>
      </c>
      <c r="M28" s="5"/>
      <c r="N28" s="5"/>
      <c r="O28" s="5">
        <v>23</v>
      </c>
      <c r="P28" s="96"/>
      <c r="S28" s="5">
        <v>23</v>
      </c>
      <c r="T28" s="5">
        <f t="shared" si="0"/>
        <v>1150000</v>
      </c>
      <c r="U28" s="5">
        <f t="shared" si="1"/>
        <v>1840000</v>
      </c>
      <c r="V28" s="5" t="s">
        <v>447</v>
      </c>
    </row>
    <row r="29" spans="2:22" ht="13.5" customHeight="1">
      <c r="B29" s="5" t="s">
        <v>67</v>
      </c>
      <c r="I29" s="96" t="s">
        <v>211</v>
      </c>
      <c r="J29" s="186" t="s">
        <v>465</v>
      </c>
      <c r="K29" s="97"/>
      <c r="L29" s="96" t="s">
        <v>211</v>
      </c>
      <c r="M29" s="5"/>
      <c r="N29" s="5"/>
      <c r="O29" s="5">
        <v>24</v>
      </c>
      <c r="P29" s="96"/>
      <c r="S29" s="5">
        <v>24</v>
      </c>
      <c r="T29" s="5">
        <f t="shared" si="0"/>
        <v>1200000</v>
      </c>
      <c r="U29" s="5">
        <f t="shared" si="1"/>
        <v>1920000</v>
      </c>
      <c r="V29" s="5" t="s">
        <v>447</v>
      </c>
    </row>
    <row r="30" spans="2:22" ht="13.5" customHeight="1">
      <c r="B30" s="5" t="s">
        <v>68</v>
      </c>
      <c r="I30" s="96" t="s">
        <v>212</v>
      </c>
      <c r="J30" s="186" t="s">
        <v>466</v>
      </c>
      <c r="K30" s="97"/>
      <c r="L30" s="96" t="s">
        <v>212</v>
      </c>
      <c r="M30" s="5"/>
      <c r="N30" s="5"/>
      <c r="O30" s="5">
        <v>25</v>
      </c>
      <c r="P30" s="96"/>
      <c r="S30" s="5">
        <v>25</v>
      </c>
      <c r="T30" s="5">
        <f t="shared" si="0"/>
        <v>1250000</v>
      </c>
      <c r="U30" s="5">
        <f t="shared" si="1"/>
        <v>2000000</v>
      </c>
      <c r="V30" s="5" t="s">
        <v>447</v>
      </c>
    </row>
    <row r="31" spans="2:22" ht="13.5" customHeight="1">
      <c r="B31" s="5" t="s">
        <v>69</v>
      </c>
      <c r="I31" s="96" t="s">
        <v>213</v>
      </c>
      <c r="J31" s="186" t="s">
        <v>467</v>
      </c>
      <c r="K31" s="97"/>
      <c r="L31" s="96" t="s">
        <v>213</v>
      </c>
      <c r="M31" s="5"/>
      <c r="N31" s="5"/>
      <c r="O31" s="5">
        <v>26</v>
      </c>
      <c r="P31" s="96"/>
      <c r="S31" s="5">
        <v>26</v>
      </c>
      <c r="T31" s="5">
        <f t="shared" si="0"/>
        <v>1300000</v>
      </c>
      <c r="U31" s="5">
        <f t="shared" si="1"/>
        <v>2080000</v>
      </c>
      <c r="V31" s="5" t="s">
        <v>447</v>
      </c>
    </row>
    <row r="32" spans="2:22" ht="13.5" customHeight="1">
      <c r="B32" s="5" t="s">
        <v>70</v>
      </c>
      <c r="I32" s="96" t="s">
        <v>214</v>
      </c>
      <c r="J32" s="186" t="s">
        <v>468</v>
      </c>
      <c r="K32" s="97"/>
      <c r="L32" s="96" t="s">
        <v>214</v>
      </c>
      <c r="M32" s="5"/>
      <c r="N32" s="5"/>
      <c r="O32" s="5">
        <v>27</v>
      </c>
      <c r="P32" s="96"/>
      <c r="S32" s="5">
        <v>27</v>
      </c>
      <c r="T32" s="5">
        <f t="shared" si="0"/>
        <v>1350000</v>
      </c>
      <c r="U32" s="5">
        <f t="shared" si="1"/>
        <v>2160000</v>
      </c>
      <c r="V32" s="5" t="s">
        <v>447</v>
      </c>
    </row>
    <row r="33" spans="2:22" ht="13.5" customHeight="1">
      <c r="B33" s="5" t="s">
        <v>71</v>
      </c>
      <c r="I33" s="96" t="s">
        <v>215</v>
      </c>
      <c r="J33" s="186" t="s">
        <v>469</v>
      </c>
      <c r="K33" s="97"/>
      <c r="L33" s="96" t="s">
        <v>215</v>
      </c>
      <c r="M33" s="5"/>
      <c r="N33" s="5"/>
      <c r="O33" s="5">
        <v>28</v>
      </c>
      <c r="P33" s="96"/>
      <c r="S33" s="5">
        <v>28</v>
      </c>
      <c r="T33" s="5">
        <f t="shared" si="0"/>
        <v>1400000</v>
      </c>
      <c r="U33" s="5">
        <f t="shared" si="1"/>
        <v>2240000</v>
      </c>
      <c r="V33" s="5" t="s">
        <v>447</v>
      </c>
    </row>
    <row r="34" spans="2:22" ht="13.5" customHeight="1">
      <c r="B34" s="5" t="s">
        <v>72</v>
      </c>
      <c r="I34" s="96" t="s">
        <v>216</v>
      </c>
      <c r="J34" s="186" t="s">
        <v>470</v>
      </c>
      <c r="K34" s="97"/>
      <c r="L34" s="96" t="s">
        <v>216</v>
      </c>
      <c r="M34" s="5"/>
      <c r="N34" s="5"/>
      <c r="O34" s="5">
        <v>29</v>
      </c>
      <c r="P34" s="96"/>
      <c r="S34" s="5">
        <v>29</v>
      </c>
      <c r="T34" s="5">
        <f t="shared" si="0"/>
        <v>1450000</v>
      </c>
      <c r="U34" s="5">
        <f t="shared" si="1"/>
        <v>2320000</v>
      </c>
      <c r="V34" s="5" t="s">
        <v>447</v>
      </c>
    </row>
    <row r="35" spans="2:22" ht="13.5" customHeight="1">
      <c r="B35" s="5" t="s">
        <v>73</v>
      </c>
      <c r="I35" s="96" t="s">
        <v>217</v>
      </c>
      <c r="J35" s="186" t="s">
        <v>471</v>
      </c>
      <c r="K35" s="97"/>
      <c r="L35" s="96" t="s">
        <v>217</v>
      </c>
      <c r="M35" s="5"/>
      <c r="N35" s="5"/>
      <c r="O35" s="5">
        <v>30</v>
      </c>
      <c r="P35" s="96"/>
      <c r="S35" s="5">
        <v>30</v>
      </c>
      <c r="T35" s="5">
        <f t="shared" si="0"/>
        <v>1500000</v>
      </c>
      <c r="U35" s="5">
        <f t="shared" si="1"/>
        <v>2400000</v>
      </c>
      <c r="V35" s="5" t="s">
        <v>447</v>
      </c>
    </row>
    <row r="36" spans="2:22" ht="13.5" customHeight="1">
      <c r="B36" s="5" t="s">
        <v>74</v>
      </c>
      <c r="I36" s="96" t="s">
        <v>218</v>
      </c>
      <c r="J36" s="186" t="s">
        <v>472</v>
      </c>
      <c r="K36" s="97"/>
      <c r="L36" s="96" t="s">
        <v>218</v>
      </c>
      <c r="M36" s="5"/>
      <c r="N36" s="5"/>
      <c r="O36" s="5">
        <v>31</v>
      </c>
      <c r="P36" s="96"/>
      <c r="S36" s="5">
        <v>31</v>
      </c>
      <c r="T36" s="5">
        <v>1500000</v>
      </c>
      <c r="U36" s="5">
        <v>2400000</v>
      </c>
      <c r="V36" s="5" t="s">
        <v>447</v>
      </c>
    </row>
    <row r="37" spans="2:22" ht="13.5" customHeight="1">
      <c r="B37" s="5" t="s">
        <v>75</v>
      </c>
      <c r="I37" s="96" t="s">
        <v>219</v>
      </c>
      <c r="J37" s="186" t="s">
        <v>473</v>
      </c>
      <c r="K37" s="97"/>
      <c r="L37" s="96" t="s">
        <v>219</v>
      </c>
      <c r="M37" s="96"/>
      <c r="N37" s="96"/>
      <c r="O37" s="96"/>
      <c r="P37" s="96"/>
      <c r="S37" s="5">
        <v>32</v>
      </c>
      <c r="T37" s="5">
        <v>1500000</v>
      </c>
      <c r="U37" s="5">
        <v>2400000</v>
      </c>
      <c r="V37" s="5" t="s">
        <v>447</v>
      </c>
    </row>
    <row r="38" spans="2:22" ht="13.5" customHeight="1">
      <c r="B38" s="5" t="s">
        <v>76</v>
      </c>
      <c r="I38" s="96" t="s">
        <v>220</v>
      </c>
      <c r="J38" s="186" t="s">
        <v>474</v>
      </c>
      <c r="K38" s="96" t="s">
        <v>179</v>
      </c>
      <c r="L38" s="96" t="s">
        <v>220</v>
      </c>
      <c r="M38" s="96"/>
      <c r="N38" s="96"/>
      <c r="O38" s="96"/>
      <c r="P38" s="96"/>
      <c r="S38" s="5">
        <v>33</v>
      </c>
      <c r="T38" s="5">
        <v>1500000</v>
      </c>
      <c r="U38" s="5">
        <v>2400000</v>
      </c>
      <c r="V38" s="5" t="s">
        <v>447</v>
      </c>
    </row>
    <row r="39" spans="2:22" ht="13.5" customHeight="1">
      <c r="B39" s="5" t="s">
        <v>77</v>
      </c>
      <c r="I39" s="96" t="s">
        <v>221</v>
      </c>
      <c r="J39" s="186" t="s">
        <v>475</v>
      </c>
      <c r="K39" s="97"/>
      <c r="L39" s="96" t="s">
        <v>221</v>
      </c>
      <c r="M39" s="96"/>
      <c r="N39" s="96"/>
      <c r="O39" s="96"/>
      <c r="P39" s="96"/>
      <c r="S39" s="5">
        <v>34</v>
      </c>
      <c r="T39" s="5">
        <v>1500000</v>
      </c>
      <c r="U39" s="5">
        <v>2400000</v>
      </c>
      <c r="V39" s="5" t="s">
        <v>447</v>
      </c>
    </row>
    <row r="40" spans="2:22" ht="13.5" customHeight="1">
      <c r="B40" s="5" t="s">
        <v>78</v>
      </c>
      <c r="I40" s="96" t="s">
        <v>222</v>
      </c>
      <c r="J40" s="186" t="s">
        <v>476</v>
      </c>
      <c r="K40" s="97"/>
      <c r="L40" s="96" t="s">
        <v>222</v>
      </c>
      <c r="M40" s="96"/>
      <c r="N40" s="96"/>
      <c r="O40" s="96"/>
      <c r="P40" s="96"/>
      <c r="S40" s="5">
        <v>35</v>
      </c>
      <c r="T40" s="5">
        <v>1500000</v>
      </c>
      <c r="U40" s="5">
        <v>2400000</v>
      </c>
      <c r="V40" s="5" t="s">
        <v>447</v>
      </c>
    </row>
    <row r="41" spans="2:22" ht="13.5" customHeight="1">
      <c r="B41" s="5" t="s">
        <v>79</v>
      </c>
      <c r="I41" s="96" t="s">
        <v>223</v>
      </c>
      <c r="J41" s="186" t="s">
        <v>477</v>
      </c>
      <c r="K41" s="97"/>
      <c r="L41" s="96" t="s">
        <v>223</v>
      </c>
      <c r="M41" s="96"/>
      <c r="N41" s="96"/>
      <c r="O41" s="96"/>
      <c r="P41" s="96"/>
      <c r="S41" s="5">
        <v>36</v>
      </c>
      <c r="T41" s="5">
        <v>1500000</v>
      </c>
      <c r="U41" s="5">
        <v>2400000</v>
      </c>
      <c r="V41" s="5" t="s">
        <v>447</v>
      </c>
    </row>
    <row r="42" spans="2:22" ht="13.5" customHeight="1">
      <c r="B42" s="5" t="s">
        <v>80</v>
      </c>
      <c r="I42" s="96" t="s">
        <v>224</v>
      </c>
      <c r="J42" s="186" t="s">
        <v>478</v>
      </c>
      <c r="K42" s="96" t="s">
        <v>181</v>
      </c>
      <c r="L42" s="96" t="s">
        <v>224</v>
      </c>
      <c r="M42" s="96"/>
      <c r="N42" s="96"/>
      <c r="O42" s="96"/>
      <c r="P42" s="96"/>
      <c r="S42" s="5">
        <v>37</v>
      </c>
      <c r="T42" s="5">
        <v>1500000</v>
      </c>
      <c r="U42" s="5">
        <v>2400000</v>
      </c>
      <c r="V42" s="5" t="s">
        <v>447</v>
      </c>
    </row>
    <row r="43" spans="2:22" ht="13.5" customHeight="1">
      <c r="B43" s="5" t="s">
        <v>81</v>
      </c>
      <c r="I43" s="96" t="s">
        <v>225</v>
      </c>
      <c r="J43" s="186" t="s">
        <v>479</v>
      </c>
      <c r="K43" s="97"/>
      <c r="L43" s="96" t="s">
        <v>225</v>
      </c>
      <c r="M43" s="96"/>
      <c r="N43" s="96"/>
      <c r="O43" s="96"/>
      <c r="P43" s="96"/>
      <c r="S43" s="5">
        <v>38</v>
      </c>
      <c r="T43" s="5">
        <v>1500000</v>
      </c>
      <c r="U43" s="5">
        <v>2400000</v>
      </c>
      <c r="V43" s="5" t="s">
        <v>447</v>
      </c>
    </row>
    <row r="44" spans="2:22" ht="13.5" customHeight="1">
      <c r="B44" s="5" t="s">
        <v>82</v>
      </c>
      <c r="I44" s="96" t="s">
        <v>226</v>
      </c>
      <c r="J44" s="186" t="s">
        <v>480</v>
      </c>
      <c r="K44" s="97"/>
      <c r="L44" s="96" t="s">
        <v>226</v>
      </c>
      <c r="M44" s="96"/>
      <c r="N44" s="96"/>
      <c r="O44" s="96"/>
      <c r="P44" s="96"/>
      <c r="S44" s="5">
        <v>39</v>
      </c>
      <c r="T44" s="5">
        <v>1500000</v>
      </c>
      <c r="U44" s="5">
        <v>2400000</v>
      </c>
      <c r="V44" s="5" t="s">
        <v>447</v>
      </c>
    </row>
    <row r="45" spans="2:22" ht="13.5" customHeight="1">
      <c r="B45" s="5" t="s">
        <v>83</v>
      </c>
      <c r="I45" s="96" t="s">
        <v>227</v>
      </c>
      <c r="J45" s="186" t="s">
        <v>481</v>
      </c>
      <c r="K45" s="97"/>
      <c r="L45" s="96" t="s">
        <v>227</v>
      </c>
      <c r="M45" s="96"/>
      <c r="N45" s="96"/>
      <c r="O45" s="96"/>
      <c r="P45" s="96"/>
      <c r="S45" s="5">
        <v>40</v>
      </c>
      <c r="T45" s="5">
        <v>1500000</v>
      </c>
      <c r="U45" s="5">
        <v>2400000</v>
      </c>
      <c r="V45" s="5" t="s">
        <v>447</v>
      </c>
    </row>
    <row r="46" spans="2:22" ht="13.5" customHeight="1">
      <c r="B46" s="5" t="s">
        <v>84</v>
      </c>
      <c r="I46" s="96" t="s">
        <v>228</v>
      </c>
      <c r="J46" s="186" t="s">
        <v>482</v>
      </c>
      <c r="K46" s="97"/>
      <c r="L46" s="96" t="s">
        <v>228</v>
      </c>
      <c r="M46" s="96"/>
      <c r="N46" s="96"/>
      <c r="O46" s="96"/>
      <c r="P46" s="96"/>
      <c r="S46" s="5">
        <v>41</v>
      </c>
      <c r="T46" s="5">
        <v>1500000</v>
      </c>
      <c r="U46" s="5">
        <v>2400000</v>
      </c>
      <c r="V46" s="5" t="s">
        <v>447</v>
      </c>
    </row>
    <row r="47" spans="2:22" ht="13.5" customHeight="1">
      <c r="B47" s="5" t="s">
        <v>85</v>
      </c>
      <c r="I47" s="96" t="s">
        <v>229</v>
      </c>
      <c r="J47" s="186" t="s">
        <v>483</v>
      </c>
      <c r="K47" s="96" t="s">
        <v>183</v>
      </c>
      <c r="L47" s="96" t="s">
        <v>229</v>
      </c>
      <c r="M47" s="96"/>
      <c r="N47" s="96"/>
      <c r="O47" s="96"/>
      <c r="P47" s="96"/>
      <c r="S47" s="5">
        <v>42</v>
      </c>
      <c r="T47" s="5">
        <v>1500000</v>
      </c>
      <c r="U47" s="5">
        <v>2400000</v>
      </c>
      <c r="V47" s="5" t="s">
        <v>447</v>
      </c>
    </row>
    <row r="48" spans="2:22" ht="13.5" customHeight="1">
      <c r="B48" s="5" t="s">
        <v>86</v>
      </c>
      <c r="I48" s="96" t="s">
        <v>230</v>
      </c>
      <c r="J48" s="186" t="s">
        <v>484</v>
      </c>
      <c r="K48" s="97"/>
      <c r="L48" s="96" t="s">
        <v>230</v>
      </c>
      <c r="M48" s="96"/>
      <c r="N48" s="96"/>
      <c r="O48" s="96"/>
      <c r="P48" s="96"/>
      <c r="S48" s="5">
        <v>43</v>
      </c>
      <c r="T48" s="5">
        <v>1500000</v>
      </c>
      <c r="U48" s="5">
        <v>2400000</v>
      </c>
      <c r="V48" s="5" t="s">
        <v>447</v>
      </c>
    </row>
    <row r="49" spans="2:22" ht="13.5" customHeight="1">
      <c r="B49" s="5" t="s">
        <v>87</v>
      </c>
      <c r="I49" s="96" t="s">
        <v>231</v>
      </c>
      <c r="J49" s="186" t="s">
        <v>485</v>
      </c>
      <c r="K49" s="97"/>
      <c r="L49" s="96" t="s">
        <v>231</v>
      </c>
      <c r="M49" s="96"/>
      <c r="N49" s="96"/>
      <c r="O49" s="96"/>
      <c r="P49" s="96"/>
      <c r="S49" s="5">
        <v>44</v>
      </c>
      <c r="T49" s="5">
        <v>1500000</v>
      </c>
      <c r="U49" s="5">
        <v>2400000</v>
      </c>
      <c r="V49" s="5" t="s">
        <v>447</v>
      </c>
    </row>
    <row r="50" spans="2:22" ht="13.5" customHeight="1">
      <c r="B50" s="5" t="s">
        <v>88</v>
      </c>
      <c r="I50" s="96" t="s">
        <v>232</v>
      </c>
      <c r="J50" s="186" t="s">
        <v>486</v>
      </c>
      <c r="K50" s="97"/>
      <c r="L50" s="96" t="s">
        <v>232</v>
      </c>
      <c r="M50" s="96"/>
      <c r="N50" s="96"/>
      <c r="O50" s="96"/>
      <c r="P50" s="96"/>
      <c r="S50" s="5">
        <v>45</v>
      </c>
      <c r="T50" s="5">
        <v>1500000</v>
      </c>
      <c r="U50" s="5">
        <v>2400000</v>
      </c>
      <c r="V50" s="5" t="s">
        <v>447</v>
      </c>
    </row>
    <row r="51" spans="2:22" ht="13.5" customHeight="1">
      <c r="B51" s="5" t="s">
        <v>89</v>
      </c>
      <c r="I51" s="96" t="s">
        <v>233</v>
      </c>
      <c r="J51" s="186" t="s">
        <v>487</v>
      </c>
      <c r="K51" s="97"/>
      <c r="L51" s="96" t="s">
        <v>233</v>
      </c>
      <c r="M51" s="96"/>
      <c r="N51" s="96"/>
      <c r="O51" s="96"/>
      <c r="P51" s="96"/>
      <c r="S51" s="5">
        <v>46</v>
      </c>
      <c r="T51" s="5">
        <v>1500000</v>
      </c>
      <c r="U51" s="5">
        <v>2400000</v>
      </c>
      <c r="V51" s="5" t="s">
        <v>447</v>
      </c>
    </row>
    <row r="52" spans="2:22" ht="13.5" customHeight="1">
      <c r="B52" s="5" t="s">
        <v>90</v>
      </c>
      <c r="I52" s="96" t="s">
        <v>234</v>
      </c>
      <c r="J52" s="186" t="s">
        <v>488</v>
      </c>
      <c r="K52" s="97"/>
      <c r="L52" s="96" t="s">
        <v>234</v>
      </c>
      <c r="M52" s="96"/>
      <c r="N52" s="96"/>
      <c r="O52" s="96"/>
      <c r="P52" s="96"/>
      <c r="S52" s="5">
        <v>47</v>
      </c>
      <c r="T52" s="5">
        <v>1500000</v>
      </c>
      <c r="U52" s="5">
        <v>2400000</v>
      </c>
      <c r="V52" s="5" t="s">
        <v>447</v>
      </c>
    </row>
    <row r="53" spans="2:22" ht="13.5" customHeight="1">
      <c r="I53" s="96" t="s">
        <v>235</v>
      </c>
      <c r="J53" s="186" t="s">
        <v>489</v>
      </c>
      <c r="K53" s="97"/>
      <c r="L53" s="96" t="s">
        <v>235</v>
      </c>
      <c r="M53" s="96"/>
      <c r="N53" s="96"/>
      <c r="O53" s="96"/>
      <c r="P53" s="96"/>
      <c r="S53" s="5">
        <v>48</v>
      </c>
      <c r="T53" s="5">
        <v>1500000</v>
      </c>
      <c r="U53" s="5">
        <v>2400000</v>
      </c>
      <c r="V53" s="5" t="s">
        <v>447</v>
      </c>
    </row>
    <row r="54" spans="2:22" ht="13.5" customHeight="1">
      <c r="I54" s="96" t="s">
        <v>236</v>
      </c>
      <c r="J54" s="186" t="s">
        <v>490</v>
      </c>
      <c r="K54" s="97"/>
      <c r="L54" s="96" t="s">
        <v>236</v>
      </c>
      <c r="M54" s="96"/>
      <c r="N54" s="96"/>
      <c r="O54" s="96"/>
      <c r="P54" s="96"/>
      <c r="S54" s="5">
        <v>49</v>
      </c>
      <c r="T54" s="5">
        <v>1500000</v>
      </c>
      <c r="U54" s="5">
        <v>2400000</v>
      </c>
      <c r="V54" s="5" t="s">
        <v>447</v>
      </c>
    </row>
    <row r="55" spans="2:22" ht="13.5" customHeight="1">
      <c r="I55" s="96" t="s">
        <v>237</v>
      </c>
      <c r="J55" s="186" t="s">
        <v>491</v>
      </c>
      <c r="K55" s="96" t="s">
        <v>185</v>
      </c>
      <c r="L55" s="96" t="s">
        <v>237</v>
      </c>
      <c r="M55" s="96"/>
      <c r="N55" s="96"/>
      <c r="O55" s="96"/>
      <c r="P55" s="96"/>
      <c r="S55" s="5">
        <v>50</v>
      </c>
      <c r="T55" s="5">
        <v>1500000</v>
      </c>
      <c r="U55" s="5">
        <v>2400000</v>
      </c>
      <c r="V55" s="5" t="s">
        <v>447</v>
      </c>
    </row>
    <row r="56" spans="2:22" ht="13.5" customHeight="1">
      <c r="I56" s="96" t="s">
        <v>238</v>
      </c>
      <c r="J56" s="186" t="s">
        <v>492</v>
      </c>
      <c r="K56" s="97"/>
      <c r="L56" s="96" t="s">
        <v>238</v>
      </c>
      <c r="M56" s="96"/>
      <c r="N56" s="96"/>
      <c r="O56" s="96"/>
      <c r="P56" s="96"/>
      <c r="S56" s="5">
        <v>51</v>
      </c>
      <c r="T56" s="5">
        <v>1500000</v>
      </c>
      <c r="U56" s="5">
        <v>2400000</v>
      </c>
      <c r="V56" s="5" t="s">
        <v>447</v>
      </c>
    </row>
    <row r="57" spans="2:22" ht="13.5" customHeight="1">
      <c r="I57" s="96" t="s">
        <v>239</v>
      </c>
      <c r="J57" s="186" t="s">
        <v>493</v>
      </c>
      <c r="K57" s="97"/>
      <c r="L57" s="96" t="s">
        <v>239</v>
      </c>
      <c r="M57" s="96"/>
      <c r="N57" s="96"/>
      <c r="O57" s="96"/>
      <c r="P57" s="96"/>
      <c r="S57" s="5">
        <v>52</v>
      </c>
      <c r="T57" s="5">
        <v>1500000</v>
      </c>
      <c r="U57" s="5">
        <v>2400000</v>
      </c>
      <c r="V57" s="5" t="s">
        <v>447</v>
      </c>
    </row>
    <row r="58" spans="2:22" ht="13.5" customHeight="1">
      <c r="I58" s="96" t="s">
        <v>240</v>
      </c>
      <c r="J58" s="186" t="s">
        <v>494</v>
      </c>
      <c r="K58" s="97"/>
      <c r="L58" s="96" t="s">
        <v>240</v>
      </c>
      <c r="M58" s="96"/>
      <c r="N58" s="96"/>
      <c r="O58" s="96"/>
      <c r="P58" s="96"/>
      <c r="S58" s="5">
        <v>53</v>
      </c>
      <c r="T58" s="5">
        <v>1500000</v>
      </c>
      <c r="U58" s="5">
        <v>2400000</v>
      </c>
      <c r="V58" s="5" t="s">
        <v>447</v>
      </c>
    </row>
    <row r="59" spans="2:22" ht="13.5" customHeight="1">
      <c r="I59" s="96" t="s">
        <v>241</v>
      </c>
      <c r="J59" s="186" t="s">
        <v>495</v>
      </c>
      <c r="K59" s="97"/>
      <c r="L59" s="96" t="s">
        <v>241</v>
      </c>
      <c r="M59" s="96"/>
      <c r="N59" s="96"/>
      <c r="O59" s="96"/>
      <c r="P59" s="96"/>
      <c r="S59" s="5">
        <v>54</v>
      </c>
      <c r="T59" s="5">
        <v>1500000</v>
      </c>
      <c r="U59" s="5">
        <v>2400000</v>
      </c>
      <c r="V59" s="5" t="s">
        <v>447</v>
      </c>
    </row>
    <row r="60" spans="2:22" ht="13.5" customHeight="1">
      <c r="I60" s="96" t="s">
        <v>242</v>
      </c>
      <c r="J60" s="186" t="s">
        <v>496</v>
      </c>
      <c r="K60" s="97"/>
      <c r="L60" s="96" t="s">
        <v>242</v>
      </c>
      <c r="M60" s="96"/>
      <c r="N60" s="96"/>
      <c r="O60" s="96"/>
      <c r="P60" s="96"/>
      <c r="S60" s="5">
        <v>55</v>
      </c>
      <c r="T60" s="5">
        <v>1500000</v>
      </c>
      <c r="U60" s="5">
        <v>2400000</v>
      </c>
      <c r="V60" s="5" t="s">
        <v>447</v>
      </c>
    </row>
    <row r="61" spans="2:22" ht="13.5" customHeight="1">
      <c r="I61" s="96" t="s">
        <v>243</v>
      </c>
      <c r="J61" s="186" t="s">
        <v>497</v>
      </c>
      <c r="K61" s="97"/>
      <c r="L61" s="96" t="s">
        <v>243</v>
      </c>
      <c r="M61" s="96"/>
      <c r="N61" s="96"/>
      <c r="O61" s="96"/>
      <c r="P61" s="96"/>
      <c r="S61" s="5">
        <v>56</v>
      </c>
      <c r="T61" s="5">
        <v>1500000</v>
      </c>
      <c r="U61" s="5">
        <v>2400000</v>
      </c>
      <c r="V61" s="5" t="s">
        <v>447</v>
      </c>
    </row>
    <row r="62" spans="2:22" ht="13.5" customHeight="1">
      <c r="I62" s="96" t="s">
        <v>244</v>
      </c>
      <c r="J62" s="186" t="s">
        <v>498</v>
      </c>
      <c r="K62" s="97"/>
      <c r="L62" s="96" t="s">
        <v>244</v>
      </c>
      <c r="M62" s="96"/>
      <c r="N62" s="96"/>
      <c r="O62" s="96"/>
      <c r="P62" s="96"/>
      <c r="S62" s="5">
        <v>57</v>
      </c>
      <c r="T62" s="5">
        <v>1500000</v>
      </c>
      <c r="U62" s="5">
        <v>2400000</v>
      </c>
      <c r="V62" s="5" t="s">
        <v>447</v>
      </c>
    </row>
    <row r="63" spans="2:22" ht="13.5" customHeight="1">
      <c r="I63" s="96" t="s">
        <v>245</v>
      </c>
      <c r="J63" s="186" t="s">
        <v>499</v>
      </c>
      <c r="K63" s="97"/>
      <c r="L63" s="96" t="s">
        <v>245</v>
      </c>
      <c r="M63" s="96"/>
      <c r="N63" s="96"/>
      <c r="O63" s="96"/>
      <c r="P63" s="96"/>
      <c r="S63" s="5">
        <v>58</v>
      </c>
      <c r="T63" s="5">
        <v>1500000</v>
      </c>
      <c r="U63" s="5">
        <v>2400000</v>
      </c>
      <c r="V63" s="5" t="s">
        <v>447</v>
      </c>
    </row>
    <row r="64" spans="2:22" ht="13.5" customHeight="1">
      <c r="I64" s="96" t="s">
        <v>246</v>
      </c>
      <c r="J64" s="186" t="s">
        <v>500</v>
      </c>
      <c r="K64" s="97"/>
      <c r="L64" s="96" t="s">
        <v>246</v>
      </c>
      <c r="M64" s="96"/>
      <c r="N64" s="96"/>
      <c r="O64" s="96"/>
      <c r="P64" s="96"/>
      <c r="S64" s="5">
        <v>59</v>
      </c>
      <c r="T64" s="5">
        <v>1500000</v>
      </c>
      <c r="U64" s="5">
        <v>2400000</v>
      </c>
      <c r="V64" s="5" t="s">
        <v>447</v>
      </c>
    </row>
    <row r="65" spans="9:22" ht="13.5" customHeight="1">
      <c r="I65" s="96" t="s">
        <v>247</v>
      </c>
      <c r="J65" s="186" t="s">
        <v>501</v>
      </c>
      <c r="K65" s="97"/>
      <c r="L65" s="96" t="s">
        <v>247</v>
      </c>
      <c r="M65" s="96"/>
      <c r="N65" s="96"/>
      <c r="O65" s="96"/>
      <c r="P65" s="96"/>
      <c r="S65" s="5">
        <v>60</v>
      </c>
      <c r="T65" s="5">
        <v>1500000</v>
      </c>
      <c r="U65" s="5">
        <v>2400000</v>
      </c>
      <c r="V65" s="5" t="s">
        <v>447</v>
      </c>
    </row>
    <row r="66" spans="9:22" ht="13.5" customHeight="1">
      <c r="I66" s="96" t="s">
        <v>248</v>
      </c>
      <c r="J66" s="186" t="s">
        <v>502</v>
      </c>
      <c r="K66" s="97"/>
      <c r="L66" s="96" t="s">
        <v>248</v>
      </c>
      <c r="M66" s="96"/>
      <c r="N66" s="96"/>
      <c r="O66" s="96"/>
      <c r="P66" s="96"/>
      <c r="S66" s="5">
        <v>61</v>
      </c>
      <c r="T66" s="5">
        <v>1500000</v>
      </c>
      <c r="U66" s="5">
        <v>2400000</v>
      </c>
      <c r="V66" s="5" t="s">
        <v>447</v>
      </c>
    </row>
    <row r="67" spans="9:22" ht="13.5" customHeight="1">
      <c r="I67" s="96" t="s">
        <v>249</v>
      </c>
      <c r="J67" s="186" t="s">
        <v>503</v>
      </c>
      <c r="K67" s="96" t="s">
        <v>187</v>
      </c>
      <c r="L67" s="96" t="s">
        <v>249</v>
      </c>
      <c r="M67" s="96"/>
      <c r="N67" s="96"/>
      <c r="O67" s="96"/>
      <c r="P67" s="96"/>
      <c r="S67" s="5">
        <v>62</v>
      </c>
      <c r="T67" s="5">
        <v>1500000</v>
      </c>
      <c r="U67" s="5">
        <v>2400000</v>
      </c>
      <c r="V67" s="5" t="s">
        <v>447</v>
      </c>
    </row>
    <row r="68" spans="9:22" ht="13.5" customHeight="1">
      <c r="I68" s="96" t="s">
        <v>250</v>
      </c>
      <c r="J68" s="186" t="s">
        <v>504</v>
      </c>
      <c r="K68" s="97"/>
      <c r="L68" s="96" t="s">
        <v>250</v>
      </c>
      <c r="M68" s="96"/>
      <c r="N68" s="96"/>
      <c r="O68" s="96"/>
      <c r="P68" s="96"/>
      <c r="S68" s="5">
        <v>63</v>
      </c>
      <c r="T68" s="5">
        <v>1500000</v>
      </c>
      <c r="U68" s="5">
        <v>2400000</v>
      </c>
      <c r="V68" s="5" t="s">
        <v>447</v>
      </c>
    </row>
    <row r="69" spans="9:22" ht="13.5" customHeight="1">
      <c r="I69" s="96" t="s">
        <v>251</v>
      </c>
      <c r="J69" s="186" t="s">
        <v>505</v>
      </c>
      <c r="K69" s="97"/>
      <c r="L69" s="96" t="s">
        <v>251</v>
      </c>
      <c r="M69" s="96"/>
      <c r="N69" s="96"/>
      <c r="O69" s="96"/>
      <c r="P69" s="96"/>
      <c r="S69" s="5">
        <v>64</v>
      </c>
      <c r="T69" s="5">
        <v>1500000</v>
      </c>
      <c r="U69" s="5">
        <v>2400000</v>
      </c>
      <c r="V69" s="5" t="s">
        <v>447</v>
      </c>
    </row>
    <row r="70" spans="9:22" ht="13.5" customHeight="1">
      <c r="I70" s="96" t="s">
        <v>252</v>
      </c>
      <c r="J70" s="186" t="s">
        <v>506</v>
      </c>
      <c r="K70" s="97"/>
      <c r="L70" s="96" t="s">
        <v>252</v>
      </c>
      <c r="M70" s="96"/>
      <c r="N70" s="96"/>
      <c r="O70" s="96"/>
      <c r="P70" s="96"/>
      <c r="S70" s="5">
        <v>65</v>
      </c>
      <c r="T70" s="5">
        <v>1500000</v>
      </c>
      <c r="U70" s="5">
        <v>2400000</v>
      </c>
      <c r="V70" s="5" t="s">
        <v>447</v>
      </c>
    </row>
    <row r="71" spans="9:22" ht="13.5" customHeight="1">
      <c r="I71" s="96" t="s">
        <v>253</v>
      </c>
      <c r="J71" s="186" t="s">
        <v>507</v>
      </c>
      <c r="K71" s="97"/>
      <c r="L71" s="96" t="s">
        <v>253</v>
      </c>
      <c r="M71" s="96"/>
      <c r="N71" s="96"/>
      <c r="O71" s="96"/>
      <c r="P71" s="96"/>
      <c r="S71" s="5">
        <v>66</v>
      </c>
      <c r="T71" s="5">
        <v>1500000</v>
      </c>
      <c r="U71" s="5">
        <v>2400000</v>
      </c>
      <c r="V71" s="5" t="s">
        <v>447</v>
      </c>
    </row>
    <row r="72" spans="9:22" ht="13.5" customHeight="1">
      <c r="I72" s="96" t="s">
        <v>254</v>
      </c>
      <c r="J72" s="186" t="s">
        <v>508</v>
      </c>
      <c r="K72" s="97"/>
      <c r="L72" s="96" t="s">
        <v>254</v>
      </c>
      <c r="M72" s="96"/>
      <c r="N72" s="96"/>
      <c r="O72" s="96"/>
      <c r="P72" s="96"/>
      <c r="S72" s="5">
        <v>67</v>
      </c>
      <c r="T72" s="5">
        <v>1500000</v>
      </c>
      <c r="U72" s="5">
        <v>2400000</v>
      </c>
      <c r="V72" s="5" t="s">
        <v>447</v>
      </c>
    </row>
    <row r="73" spans="9:22" ht="13.5" customHeight="1">
      <c r="I73" s="96" t="s">
        <v>255</v>
      </c>
      <c r="J73" s="186" t="s">
        <v>509</v>
      </c>
      <c r="K73" s="96" t="s">
        <v>189</v>
      </c>
      <c r="L73" s="96" t="s">
        <v>255</v>
      </c>
      <c r="M73" s="96"/>
      <c r="N73" s="96"/>
      <c r="O73" s="96"/>
      <c r="P73" s="96"/>
      <c r="S73" s="5">
        <v>68</v>
      </c>
      <c r="T73" s="5">
        <v>1500000</v>
      </c>
      <c r="U73" s="5">
        <v>2400000</v>
      </c>
      <c r="V73" s="5" t="s">
        <v>447</v>
      </c>
    </row>
    <row r="74" spans="9:22" ht="13.5" customHeight="1">
      <c r="I74" s="96" t="s">
        <v>256</v>
      </c>
      <c r="J74" s="186" t="s">
        <v>510</v>
      </c>
      <c r="K74" s="97"/>
      <c r="L74" s="96" t="s">
        <v>256</v>
      </c>
      <c r="M74" s="96"/>
      <c r="N74" s="96"/>
      <c r="O74" s="96"/>
      <c r="P74" s="96"/>
      <c r="S74" s="5">
        <v>69</v>
      </c>
      <c r="T74" s="5">
        <v>1500000</v>
      </c>
      <c r="U74" s="5">
        <v>2400000</v>
      </c>
      <c r="V74" s="5" t="s">
        <v>447</v>
      </c>
    </row>
    <row r="75" spans="9:22" ht="13.5" customHeight="1">
      <c r="I75" s="187" t="s">
        <v>289</v>
      </c>
      <c r="J75" s="186" t="s">
        <v>511</v>
      </c>
      <c r="K75" s="97"/>
      <c r="L75" s="187" t="s">
        <v>289</v>
      </c>
      <c r="M75" s="96"/>
      <c r="N75" s="96"/>
      <c r="O75" s="96"/>
      <c r="P75" s="96"/>
      <c r="S75" s="5">
        <v>70</v>
      </c>
      <c r="T75" s="5">
        <v>1500000</v>
      </c>
      <c r="U75" s="5">
        <v>2400000</v>
      </c>
      <c r="V75" s="5" t="s">
        <v>447</v>
      </c>
    </row>
    <row r="76" spans="9:22" ht="13.5" customHeight="1">
      <c r="I76" s="96" t="s">
        <v>257</v>
      </c>
      <c r="J76" s="186" t="s">
        <v>512</v>
      </c>
      <c r="K76" s="96" t="s">
        <v>191</v>
      </c>
      <c r="L76" s="96" t="s">
        <v>257</v>
      </c>
      <c r="M76" s="96"/>
      <c r="N76" s="96"/>
      <c r="O76" s="96"/>
      <c r="P76" s="96"/>
      <c r="S76" s="5">
        <v>71</v>
      </c>
      <c r="T76" s="5">
        <v>1500000</v>
      </c>
      <c r="U76" s="5">
        <v>2400000</v>
      </c>
      <c r="V76" s="5" t="s">
        <v>447</v>
      </c>
    </row>
    <row r="77" spans="9:22" ht="13.5" customHeight="1">
      <c r="I77" s="96" t="s">
        <v>258</v>
      </c>
      <c r="J77" s="186" t="s">
        <v>513</v>
      </c>
      <c r="K77" s="97"/>
      <c r="L77" s="96" t="s">
        <v>258</v>
      </c>
      <c r="M77" s="96"/>
      <c r="N77" s="96"/>
      <c r="O77" s="96"/>
      <c r="P77" s="96"/>
      <c r="S77" s="5">
        <v>72</v>
      </c>
      <c r="T77" s="5">
        <v>1500000</v>
      </c>
      <c r="U77" s="5">
        <v>2400000</v>
      </c>
      <c r="V77" s="5" t="s">
        <v>447</v>
      </c>
    </row>
    <row r="78" spans="9:22" ht="13.5" customHeight="1">
      <c r="I78" s="96" t="s">
        <v>259</v>
      </c>
      <c r="J78" s="186" t="s">
        <v>514</v>
      </c>
      <c r="K78" s="97"/>
      <c r="L78" s="96" t="s">
        <v>259</v>
      </c>
      <c r="M78" s="96"/>
      <c r="N78" s="96"/>
      <c r="O78" s="96"/>
      <c r="P78" s="96"/>
      <c r="S78" s="5">
        <v>73</v>
      </c>
      <c r="T78" s="5">
        <v>1500000</v>
      </c>
      <c r="U78" s="5">
        <v>2400000</v>
      </c>
      <c r="V78" s="5" t="s">
        <v>447</v>
      </c>
    </row>
    <row r="79" spans="9:22" ht="13.5" customHeight="1">
      <c r="I79" s="96" t="s">
        <v>260</v>
      </c>
      <c r="J79" s="186" t="s">
        <v>515</v>
      </c>
      <c r="K79" s="97"/>
      <c r="L79" s="96" t="s">
        <v>260</v>
      </c>
      <c r="M79" s="96"/>
      <c r="N79" s="96"/>
      <c r="O79" s="96"/>
      <c r="P79" s="96"/>
      <c r="S79" s="5">
        <v>74</v>
      </c>
      <c r="T79" s="5">
        <v>1500000</v>
      </c>
      <c r="U79" s="5">
        <v>2400000</v>
      </c>
      <c r="V79" s="5" t="s">
        <v>447</v>
      </c>
    </row>
    <row r="80" spans="9:22" ht="13.5" customHeight="1">
      <c r="I80" s="96" t="s">
        <v>261</v>
      </c>
      <c r="J80" s="186" t="s">
        <v>516</v>
      </c>
      <c r="K80" s="96" t="s">
        <v>193</v>
      </c>
      <c r="L80" s="96" t="s">
        <v>261</v>
      </c>
      <c r="M80" s="96"/>
      <c r="N80" s="96"/>
      <c r="O80" s="96"/>
      <c r="P80" s="96"/>
      <c r="S80" s="5">
        <v>75</v>
      </c>
      <c r="T80" s="5">
        <v>1500000</v>
      </c>
      <c r="U80" s="5">
        <v>2400000</v>
      </c>
      <c r="V80" s="5" t="s">
        <v>447</v>
      </c>
    </row>
    <row r="81" spans="9:22" ht="13.5" customHeight="1">
      <c r="I81" s="96" t="s">
        <v>262</v>
      </c>
      <c r="J81" s="186" t="s">
        <v>517</v>
      </c>
      <c r="K81" s="97"/>
      <c r="L81" s="96" t="s">
        <v>262</v>
      </c>
      <c r="M81" s="96"/>
      <c r="N81" s="96"/>
      <c r="O81" s="96"/>
      <c r="P81" s="96"/>
      <c r="S81" s="5">
        <v>76</v>
      </c>
      <c r="T81" s="5">
        <v>1500000</v>
      </c>
      <c r="U81" s="5">
        <v>2400000</v>
      </c>
      <c r="V81" s="5" t="s">
        <v>447</v>
      </c>
    </row>
    <row r="82" spans="9:22" ht="13.5" customHeight="1">
      <c r="I82" s="96" t="s">
        <v>263</v>
      </c>
      <c r="J82" s="186" t="s">
        <v>518</v>
      </c>
      <c r="K82" s="97"/>
      <c r="L82" s="96" t="s">
        <v>263</v>
      </c>
      <c r="M82" s="96"/>
      <c r="N82" s="96"/>
      <c r="O82" s="96"/>
      <c r="P82" s="96"/>
      <c r="S82" s="5">
        <v>77</v>
      </c>
      <c r="T82" s="5">
        <v>1500000</v>
      </c>
      <c r="U82" s="5">
        <v>2400000</v>
      </c>
      <c r="V82" s="5" t="s">
        <v>447</v>
      </c>
    </row>
    <row r="83" spans="9:22" ht="13.5" customHeight="1">
      <c r="I83" s="96" t="s">
        <v>264</v>
      </c>
      <c r="J83" s="186" t="s">
        <v>519</v>
      </c>
      <c r="K83" s="96" t="s">
        <v>195</v>
      </c>
      <c r="L83" s="96" t="s">
        <v>264</v>
      </c>
      <c r="M83" s="96"/>
      <c r="N83" s="96"/>
      <c r="O83" s="96"/>
      <c r="P83" s="96"/>
      <c r="S83" s="5">
        <v>78</v>
      </c>
      <c r="T83" s="5">
        <v>1500000</v>
      </c>
      <c r="U83" s="5">
        <v>2400000</v>
      </c>
      <c r="V83" s="5" t="s">
        <v>447</v>
      </c>
    </row>
    <row r="84" spans="9:22" ht="13.5" customHeight="1">
      <c r="I84" s="96" t="s">
        <v>265</v>
      </c>
      <c r="J84" s="186" t="s">
        <v>520</v>
      </c>
      <c r="K84" s="97"/>
      <c r="L84" s="96" t="s">
        <v>265</v>
      </c>
      <c r="M84" s="96"/>
      <c r="N84" s="96"/>
      <c r="O84" s="96"/>
      <c r="P84" s="96"/>
      <c r="S84" s="5">
        <v>79</v>
      </c>
      <c r="T84" s="5">
        <v>1500000</v>
      </c>
      <c r="U84" s="5">
        <v>2400000</v>
      </c>
      <c r="V84" s="5" t="s">
        <v>447</v>
      </c>
    </row>
    <row r="85" spans="9:22" ht="13.5" customHeight="1">
      <c r="I85" s="96" t="s">
        <v>266</v>
      </c>
      <c r="J85" s="186" t="s">
        <v>521</v>
      </c>
      <c r="K85" s="97"/>
      <c r="L85" s="96" t="s">
        <v>266</v>
      </c>
      <c r="M85" s="96"/>
      <c r="N85" s="96"/>
      <c r="O85" s="96"/>
      <c r="P85" s="96"/>
      <c r="S85" s="5">
        <v>80</v>
      </c>
      <c r="T85" s="5">
        <v>1500000</v>
      </c>
      <c r="U85" s="5">
        <v>2400000</v>
      </c>
      <c r="V85" s="5" t="s">
        <v>447</v>
      </c>
    </row>
    <row r="86" spans="9:22" ht="13.5" customHeight="1">
      <c r="I86" s="96" t="s">
        <v>267</v>
      </c>
      <c r="J86" s="186" t="s">
        <v>522</v>
      </c>
      <c r="K86" s="96" t="s">
        <v>197</v>
      </c>
      <c r="L86" s="96" t="s">
        <v>267</v>
      </c>
      <c r="M86" s="96"/>
      <c r="N86" s="96"/>
      <c r="O86" s="96"/>
      <c r="P86" s="96"/>
      <c r="S86" s="5">
        <v>81</v>
      </c>
      <c r="T86" s="5">
        <v>1500000</v>
      </c>
      <c r="U86" s="5">
        <v>2400000</v>
      </c>
      <c r="V86" s="5" t="s">
        <v>447</v>
      </c>
    </row>
    <row r="87" spans="9:22" ht="13.5" customHeight="1">
      <c r="I87" s="96" t="s">
        <v>268</v>
      </c>
      <c r="J87" s="186" t="s">
        <v>523</v>
      </c>
      <c r="K87" s="97"/>
      <c r="L87" s="96" t="s">
        <v>268</v>
      </c>
      <c r="M87" s="96"/>
      <c r="N87" s="96"/>
      <c r="O87" s="96"/>
      <c r="P87" s="96"/>
      <c r="S87" s="5">
        <v>82</v>
      </c>
      <c r="T87" s="5">
        <v>1500000</v>
      </c>
      <c r="U87" s="5">
        <v>2400000</v>
      </c>
      <c r="V87" s="5" t="s">
        <v>447</v>
      </c>
    </row>
    <row r="88" spans="9:22" ht="13.5" customHeight="1">
      <c r="I88" s="96" t="s">
        <v>269</v>
      </c>
      <c r="J88" s="186" t="s">
        <v>524</v>
      </c>
      <c r="K88" s="96" t="s">
        <v>199</v>
      </c>
      <c r="L88" s="96" t="s">
        <v>269</v>
      </c>
      <c r="M88" s="96"/>
      <c r="N88" s="96"/>
      <c r="O88" s="96"/>
      <c r="P88" s="96"/>
      <c r="S88" s="5">
        <v>83</v>
      </c>
      <c r="T88" s="5">
        <v>1500000</v>
      </c>
      <c r="U88" s="5">
        <v>2400000</v>
      </c>
      <c r="V88" s="5" t="s">
        <v>447</v>
      </c>
    </row>
    <row r="89" spans="9:22" ht="13.5" customHeight="1">
      <c r="I89" s="96" t="s">
        <v>270</v>
      </c>
      <c r="J89" s="186" t="s">
        <v>525</v>
      </c>
      <c r="K89" s="97"/>
      <c r="L89" s="96" t="s">
        <v>270</v>
      </c>
      <c r="M89" s="96"/>
      <c r="N89" s="96"/>
      <c r="O89" s="96"/>
      <c r="P89" s="96"/>
      <c r="S89" s="5">
        <v>84</v>
      </c>
      <c r="T89" s="5">
        <v>1500000</v>
      </c>
      <c r="U89" s="5">
        <v>2400000</v>
      </c>
      <c r="V89" s="5" t="s">
        <v>447</v>
      </c>
    </row>
    <row r="90" spans="9:22" ht="13.5" customHeight="1">
      <c r="I90" s="96" t="s">
        <v>271</v>
      </c>
      <c r="J90" s="186" t="s">
        <v>526</v>
      </c>
      <c r="K90" s="97"/>
      <c r="L90" s="96" t="s">
        <v>271</v>
      </c>
      <c r="M90" s="96"/>
      <c r="N90" s="96"/>
      <c r="O90" s="96"/>
      <c r="P90" s="96"/>
      <c r="S90" s="5">
        <v>85</v>
      </c>
      <c r="T90" s="5">
        <v>1500000</v>
      </c>
      <c r="U90" s="5">
        <v>2400000</v>
      </c>
      <c r="V90" s="5" t="s">
        <v>447</v>
      </c>
    </row>
    <row r="91" spans="9:22" ht="13.5" customHeight="1">
      <c r="I91" s="96" t="s">
        <v>272</v>
      </c>
      <c r="J91" s="186" t="s">
        <v>527</v>
      </c>
      <c r="K91" s="96" t="s">
        <v>201</v>
      </c>
      <c r="L91" s="96" t="s">
        <v>272</v>
      </c>
      <c r="M91" s="96"/>
      <c r="N91" s="96"/>
      <c r="O91" s="96"/>
      <c r="P91" s="96"/>
      <c r="S91" s="5">
        <v>86</v>
      </c>
      <c r="T91" s="5">
        <v>1500000</v>
      </c>
      <c r="U91" s="5">
        <v>2400000</v>
      </c>
      <c r="V91" s="5" t="s">
        <v>447</v>
      </c>
    </row>
    <row r="92" spans="9:22" ht="13.5" customHeight="1">
      <c r="I92" s="96" t="s">
        <v>273</v>
      </c>
      <c r="J92" s="186" t="s">
        <v>528</v>
      </c>
      <c r="K92" s="96" t="s">
        <v>203</v>
      </c>
      <c r="L92" s="96" t="s">
        <v>273</v>
      </c>
      <c r="M92" s="96"/>
      <c r="N92" s="96"/>
      <c r="O92" s="96"/>
      <c r="P92" s="96"/>
      <c r="S92" s="5">
        <v>87</v>
      </c>
      <c r="T92" s="5">
        <v>1500000</v>
      </c>
      <c r="U92" s="5">
        <v>2400000</v>
      </c>
      <c r="V92" s="5" t="s">
        <v>447</v>
      </c>
    </row>
    <row r="93" spans="9:22" ht="13.5" customHeight="1">
      <c r="I93" s="96" t="s">
        <v>274</v>
      </c>
      <c r="J93" s="186" t="s">
        <v>529</v>
      </c>
      <c r="K93" s="97"/>
      <c r="L93" s="96" t="s">
        <v>274</v>
      </c>
      <c r="M93" s="96"/>
      <c r="N93" s="96"/>
      <c r="O93" s="96"/>
      <c r="P93" s="96"/>
      <c r="S93" s="5">
        <v>88</v>
      </c>
      <c r="T93" s="5">
        <v>1500000</v>
      </c>
      <c r="U93" s="5">
        <v>2400000</v>
      </c>
      <c r="V93" s="5" t="s">
        <v>447</v>
      </c>
    </row>
    <row r="94" spans="9:22" ht="13.5" customHeight="1">
      <c r="I94" s="96" t="s">
        <v>275</v>
      </c>
      <c r="J94" s="186" t="s">
        <v>530</v>
      </c>
      <c r="K94" s="97"/>
      <c r="L94" s="96" t="s">
        <v>275</v>
      </c>
      <c r="M94" s="96"/>
      <c r="N94" s="96"/>
      <c r="O94" s="96"/>
      <c r="P94" s="96"/>
      <c r="S94" s="5">
        <v>89</v>
      </c>
      <c r="T94" s="5">
        <v>1500000</v>
      </c>
      <c r="U94" s="5">
        <v>2400000</v>
      </c>
      <c r="V94" s="5" t="s">
        <v>447</v>
      </c>
    </row>
    <row r="95" spans="9:22" ht="13.5" customHeight="1">
      <c r="I95" s="96" t="s">
        <v>276</v>
      </c>
      <c r="J95" s="186" t="s">
        <v>531</v>
      </c>
      <c r="K95" s="97"/>
      <c r="L95" s="96" t="s">
        <v>276</v>
      </c>
      <c r="M95" s="96"/>
      <c r="N95" s="96"/>
      <c r="O95" s="96"/>
      <c r="P95" s="96"/>
      <c r="S95" s="5">
        <v>90</v>
      </c>
      <c r="T95" s="5">
        <v>1500000</v>
      </c>
      <c r="U95" s="5">
        <v>2400000</v>
      </c>
      <c r="V95" s="5" t="s">
        <v>447</v>
      </c>
    </row>
    <row r="96" spans="9:22" ht="13.5" customHeight="1">
      <c r="I96" s="96" t="s">
        <v>277</v>
      </c>
      <c r="J96" s="186" t="s">
        <v>532</v>
      </c>
      <c r="K96" s="97"/>
      <c r="L96" s="96" t="s">
        <v>277</v>
      </c>
      <c r="M96" s="96"/>
      <c r="N96" s="96"/>
      <c r="O96" s="96"/>
      <c r="P96" s="96"/>
      <c r="S96" s="5">
        <v>91</v>
      </c>
      <c r="T96" s="5">
        <v>1500000</v>
      </c>
      <c r="U96" s="5">
        <v>2400000</v>
      </c>
      <c r="V96" s="5" t="s">
        <v>447</v>
      </c>
    </row>
    <row r="97" spans="9:22" ht="13.5" customHeight="1">
      <c r="I97" s="96" t="s">
        <v>278</v>
      </c>
      <c r="J97" s="186" t="s">
        <v>533</v>
      </c>
      <c r="K97" s="97"/>
      <c r="L97" s="96" t="s">
        <v>278</v>
      </c>
      <c r="M97" s="96"/>
      <c r="N97" s="96"/>
      <c r="O97" s="96"/>
      <c r="P97" s="96"/>
      <c r="S97" s="5">
        <v>92</v>
      </c>
      <c r="T97" s="5">
        <v>1500000</v>
      </c>
      <c r="U97" s="5">
        <v>2400000</v>
      </c>
      <c r="V97" s="5" t="s">
        <v>447</v>
      </c>
    </row>
    <row r="98" spans="9:22" ht="13.5" customHeight="1">
      <c r="I98" s="96" t="s">
        <v>279</v>
      </c>
      <c r="J98" s="186" t="s">
        <v>534</v>
      </c>
      <c r="K98" s="97"/>
      <c r="L98" s="96" t="s">
        <v>279</v>
      </c>
      <c r="M98" s="96"/>
      <c r="N98" s="96"/>
      <c r="O98" s="96"/>
      <c r="P98" s="96"/>
      <c r="S98" s="5">
        <v>93</v>
      </c>
      <c r="T98" s="5">
        <v>1500000</v>
      </c>
      <c r="U98" s="5">
        <v>2400000</v>
      </c>
      <c r="V98" s="5" t="s">
        <v>447</v>
      </c>
    </row>
    <row r="99" spans="9:22" ht="13.5" customHeight="1">
      <c r="I99" s="96" t="s">
        <v>280</v>
      </c>
      <c r="J99" s="186" t="s">
        <v>535</v>
      </c>
      <c r="K99" s="97"/>
      <c r="L99" s="96" t="s">
        <v>280</v>
      </c>
      <c r="M99" s="96"/>
      <c r="N99" s="96"/>
      <c r="O99" s="96"/>
      <c r="P99" s="96"/>
      <c r="S99" s="5">
        <v>94</v>
      </c>
      <c r="T99" s="5">
        <v>1500000</v>
      </c>
      <c r="U99" s="5">
        <v>2400000</v>
      </c>
      <c r="V99" s="5" t="s">
        <v>447</v>
      </c>
    </row>
    <row r="100" spans="9:22" ht="13.5" customHeight="1">
      <c r="I100" s="96" t="s">
        <v>205</v>
      </c>
      <c r="J100" s="186" t="s">
        <v>536</v>
      </c>
      <c r="K100" s="96" t="s">
        <v>205</v>
      </c>
      <c r="L100" s="96" t="s">
        <v>205</v>
      </c>
      <c r="M100" s="96"/>
      <c r="N100" s="96"/>
      <c r="O100" s="96"/>
      <c r="P100" s="96"/>
      <c r="S100" s="5">
        <v>95</v>
      </c>
      <c r="T100" s="5">
        <v>1500000</v>
      </c>
      <c r="U100" s="5">
        <v>2400000</v>
      </c>
      <c r="V100" s="5" t="s">
        <v>447</v>
      </c>
    </row>
    <row r="101" spans="9:22" ht="13.5" customHeight="1">
      <c r="M101" s="96"/>
      <c r="N101" s="96"/>
      <c r="O101" s="96"/>
      <c r="P101" s="96"/>
      <c r="S101" s="5">
        <v>96</v>
      </c>
      <c r="T101" s="5">
        <v>1500000</v>
      </c>
      <c r="U101" s="5">
        <v>2400000</v>
      </c>
    </row>
    <row r="102" spans="9:22" ht="13.5" customHeight="1">
      <c r="M102" s="96"/>
      <c r="N102" s="96"/>
      <c r="O102" s="96"/>
      <c r="P102" s="96"/>
      <c r="S102" s="5">
        <v>97</v>
      </c>
      <c r="T102" s="5">
        <v>1500000</v>
      </c>
      <c r="U102" s="5">
        <v>2400000</v>
      </c>
    </row>
    <row r="103" spans="9:22" ht="13.5" customHeight="1">
      <c r="M103" s="96"/>
      <c r="N103" s="96"/>
      <c r="O103" s="96"/>
      <c r="P103" s="96"/>
      <c r="S103" s="5">
        <v>98</v>
      </c>
      <c r="T103" s="5">
        <v>1500000</v>
      </c>
      <c r="U103" s="5">
        <v>2400000</v>
      </c>
    </row>
    <row r="104" spans="9:22" ht="13.5" customHeight="1">
      <c r="M104" s="96"/>
      <c r="N104" s="96"/>
      <c r="O104" s="96"/>
      <c r="P104" s="96"/>
      <c r="S104" s="5">
        <v>99</v>
      </c>
      <c r="T104" s="5">
        <v>1500000</v>
      </c>
      <c r="U104" s="5">
        <v>2400000</v>
      </c>
    </row>
    <row r="105" spans="9:22" ht="13.5" customHeight="1">
      <c r="S105" s="5">
        <v>100</v>
      </c>
      <c r="T105" s="5">
        <v>1500000</v>
      </c>
      <c r="U105" s="5">
        <v>2400000</v>
      </c>
    </row>
  </sheetData>
  <phoneticPr fontId="1"/>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